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3176" activeTab="9"/>
  </bookViews>
  <sheets>
    <sheet name="День 1" sheetId="1" r:id="rId1"/>
    <sheet name="День2" sheetId="2" r:id="rId2"/>
    <sheet name="День 3" sheetId="3" r:id="rId3"/>
    <sheet name="День 4" sheetId="4" r:id="rId4"/>
    <sheet name="День 5" sheetId="5" r:id="rId5"/>
    <sheet name="День 6" sheetId="6" r:id="rId6"/>
    <sheet name="День 7" sheetId="7" r:id="rId7"/>
    <sheet name="День 8" sheetId="8" r:id="rId8"/>
    <sheet name="День 9" sheetId="9" r:id="rId9"/>
    <sheet name="День 10" sheetId="13" r:id="rId10"/>
  </sheets>
  <externalReferences>
    <externalReference r:id="rId11"/>
  </externalReference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3"/>
  <c r="A10"/>
  <c r="A16" i="1" l="1"/>
  <c r="A17"/>
  <c r="A21"/>
  <c r="A22"/>
  <c r="A23"/>
  <c r="D16" i="13" l="1"/>
  <c r="E16"/>
  <c r="F16"/>
  <c r="G16"/>
  <c r="H16"/>
  <c r="I16"/>
  <c r="J16"/>
  <c r="K16"/>
  <c r="L16"/>
  <c r="M16"/>
  <c r="N16"/>
  <c r="O16"/>
  <c r="P16"/>
  <c r="D26"/>
  <c r="E26"/>
  <c r="F26"/>
  <c r="G26"/>
  <c r="H26"/>
  <c r="I26"/>
  <c r="J26"/>
  <c r="K26"/>
  <c r="L26"/>
  <c r="L27" s="1"/>
  <c r="M26"/>
  <c r="N26"/>
  <c r="O26"/>
  <c r="P26"/>
  <c r="P27" s="1"/>
  <c r="H27" l="1"/>
  <c r="M27"/>
  <c r="I27"/>
  <c r="E27"/>
  <c r="D27"/>
  <c r="N27"/>
  <c r="J27"/>
  <c r="F27"/>
  <c r="O27"/>
  <c r="K27"/>
  <c r="G27"/>
  <c r="T26"/>
  <c r="S26"/>
  <c r="R26"/>
  <c r="Q26"/>
  <c r="T16"/>
  <c r="S16"/>
  <c r="R16"/>
  <c r="Q16"/>
  <c r="Q27" l="1"/>
  <c r="R27"/>
  <c r="S27"/>
  <c r="T27"/>
  <c r="S14" i="1"/>
  <c r="T14"/>
  <c r="E15" i="7"/>
  <c r="F15"/>
  <c r="G15"/>
  <c r="H15"/>
  <c r="I15"/>
  <c r="J15"/>
  <c r="K15"/>
  <c r="L15"/>
  <c r="M15"/>
  <c r="N15"/>
  <c r="O15"/>
  <c r="P15"/>
  <c r="Q15"/>
  <c r="R15"/>
  <c r="S15"/>
  <c r="T15"/>
  <c r="D15"/>
  <c r="E26" i="4"/>
  <c r="F26"/>
  <c r="G26"/>
  <c r="H26"/>
  <c r="I26"/>
  <c r="J26"/>
  <c r="K26"/>
  <c r="L26"/>
  <c r="M26"/>
  <c r="N26"/>
  <c r="O26"/>
  <c r="P26"/>
  <c r="Q26"/>
  <c r="R26"/>
  <c r="S26"/>
  <c r="T26"/>
  <c r="D26"/>
  <c r="E15"/>
  <c r="F15"/>
  <c r="G15"/>
  <c r="H15"/>
  <c r="I15"/>
  <c r="J15"/>
  <c r="K15"/>
  <c r="L15"/>
  <c r="M15"/>
  <c r="N15"/>
  <c r="O15"/>
  <c r="P15"/>
  <c r="Q15"/>
  <c r="R15"/>
  <c r="S15"/>
  <c r="T15"/>
  <c r="D15"/>
  <c r="D24" i="3"/>
  <c r="E24"/>
  <c r="F24"/>
  <c r="G24"/>
  <c r="H24"/>
  <c r="I24"/>
  <c r="J24"/>
  <c r="K24"/>
  <c r="L24"/>
  <c r="M24"/>
  <c r="N24"/>
  <c r="O24"/>
  <c r="P24"/>
  <c r="Q24"/>
  <c r="R24"/>
  <c r="S24"/>
  <c r="T24"/>
  <c r="E14"/>
  <c r="F14"/>
  <c r="G14"/>
  <c r="H14"/>
  <c r="I14"/>
  <c r="J14"/>
  <c r="K14"/>
  <c r="L14"/>
  <c r="M14"/>
  <c r="N14"/>
  <c r="O14"/>
  <c r="P14"/>
  <c r="Q14"/>
  <c r="R14"/>
  <c r="S14"/>
  <c r="T14"/>
  <c r="E14" i="1"/>
  <c r="F14"/>
  <c r="G14"/>
  <c r="H14"/>
  <c r="I14"/>
  <c r="J14"/>
  <c r="K14"/>
  <c r="L14"/>
  <c r="M14"/>
  <c r="N14"/>
  <c r="O14"/>
  <c r="P14"/>
  <c r="Q14"/>
  <c r="R14"/>
  <c r="D14"/>
  <c r="T24" l="1"/>
  <c r="S24"/>
  <c r="R24"/>
  <c r="Q24"/>
  <c r="P24"/>
  <c r="O24"/>
  <c r="N24"/>
  <c r="M24"/>
  <c r="L24"/>
  <c r="K24"/>
  <c r="J24"/>
  <c r="I24"/>
  <c r="H24"/>
  <c r="G24"/>
  <c r="F24"/>
  <c r="E24"/>
  <c r="D24"/>
  <c r="T24" i="9"/>
  <c r="S24"/>
  <c r="R24"/>
  <c r="Q24"/>
  <c r="P24"/>
  <c r="O24"/>
  <c r="N24"/>
  <c r="M24"/>
  <c r="L24"/>
  <c r="K24"/>
  <c r="J24"/>
  <c r="I24"/>
  <c r="H24"/>
  <c r="G24"/>
  <c r="F24"/>
  <c r="E24"/>
  <c r="D24"/>
  <c r="T14"/>
  <c r="S14"/>
  <c r="R14"/>
  <c r="Q14"/>
  <c r="P14"/>
  <c r="O14"/>
  <c r="N14"/>
  <c r="M14"/>
  <c r="L14"/>
  <c r="K14"/>
  <c r="J14"/>
  <c r="I14"/>
  <c r="H14"/>
  <c r="G14"/>
  <c r="F14"/>
  <c r="E14"/>
  <c r="D14"/>
  <c r="T24" i="8"/>
  <c r="S24"/>
  <c r="R24"/>
  <c r="Q24"/>
  <c r="P24"/>
  <c r="O24"/>
  <c r="N24"/>
  <c r="M24"/>
  <c r="L24"/>
  <c r="K24"/>
  <c r="J24"/>
  <c r="I24"/>
  <c r="H24"/>
  <c r="G24"/>
  <c r="F24"/>
  <c r="E24"/>
  <c r="D24"/>
  <c r="T14"/>
  <c r="S14"/>
  <c r="R14"/>
  <c r="Q14"/>
  <c r="P14"/>
  <c r="O14"/>
  <c r="N14"/>
  <c r="M14"/>
  <c r="L14"/>
  <c r="K14"/>
  <c r="J14"/>
  <c r="I14"/>
  <c r="H14"/>
  <c r="G14"/>
  <c r="F14"/>
  <c r="E14"/>
  <c r="D14"/>
  <c r="T24" i="7"/>
  <c r="S24"/>
  <c r="R24"/>
  <c r="R25" s="1"/>
  <c r="Q24"/>
  <c r="P24"/>
  <c r="P25" s="1"/>
  <c r="O24"/>
  <c r="N24"/>
  <c r="N25" s="1"/>
  <c r="M24"/>
  <c r="L24"/>
  <c r="K24"/>
  <c r="J24"/>
  <c r="J25" s="1"/>
  <c r="I24"/>
  <c r="H24"/>
  <c r="H25" s="1"/>
  <c r="G24"/>
  <c r="F24"/>
  <c r="F25" s="1"/>
  <c r="E24"/>
  <c r="E25" s="1"/>
  <c r="D24"/>
  <c r="T24" i="6"/>
  <c r="S24"/>
  <c r="R24"/>
  <c r="Q24"/>
  <c r="P24"/>
  <c r="O24"/>
  <c r="N24"/>
  <c r="M24"/>
  <c r="L24"/>
  <c r="K24"/>
  <c r="J24"/>
  <c r="I24"/>
  <c r="H24"/>
  <c r="G24"/>
  <c r="F24"/>
  <c r="E24"/>
  <c r="D24"/>
  <c r="T14"/>
  <c r="S14"/>
  <c r="R14"/>
  <c r="Q14"/>
  <c r="P14"/>
  <c r="O14"/>
  <c r="N14"/>
  <c r="M14"/>
  <c r="L14"/>
  <c r="K14"/>
  <c r="J14"/>
  <c r="I14"/>
  <c r="H14"/>
  <c r="G14"/>
  <c r="F14"/>
  <c r="E14"/>
  <c r="D14"/>
  <c r="T23" i="5"/>
  <c r="S23"/>
  <c r="R23"/>
  <c r="Q23"/>
  <c r="P23"/>
  <c r="O23"/>
  <c r="N23"/>
  <c r="M23"/>
  <c r="L23"/>
  <c r="K23"/>
  <c r="J23"/>
  <c r="I23"/>
  <c r="H23"/>
  <c r="G23"/>
  <c r="F23"/>
  <c r="E23"/>
  <c r="D23"/>
  <c r="T14"/>
  <c r="S14"/>
  <c r="R14"/>
  <c r="Q14"/>
  <c r="P14"/>
  <c r="O14"/>
  <c r="N14"/>
  <c r="M14"/>
  <c r="L14"/>
  <c r="K14"/>
  <c r="J14"/>
  <c r="I14"/>
  <c r="H14"/>
  <c r="G14"/>
  <c r="F14"/>
  <c r="E14"/>
  <c r="D14"/>
  <c r="R27" i="4"/>
  <c r="N27"/>
  <c r="J27"/>
  <c r="G27"/>
  <c r="F27"/>
  <c r="T25" i="3"/>
  <c r="R25"/>
  <c r="N25"/>
  <c r="L25"/>
  <c r="J25"/>
  <c r="I25"/>
  <c r="F25"/>
  <c r="D14"/>
  <c r="E24" i="2"/>
  <c r="F24"/>
  <c r="G24"/>
  <c r="H24"/>
  <c r="I24"/>
  <c r="J24"/>
  <c r="K24"/>
  <c r="L24"/>
  <c r="M24"/>
  <c r="N24"/>
  <c r="O24"/>
  <c r="P24"/>
  <c r="Q24"/>
  <c r="R24"/>
  <c r="S24"/>
  <c r="T24"/>
  <c r="D24"/>
  <c r="E13"/>
  <c r="F13"/>
  <c r="G13"/>
  <c r="H13"/>
  <c r="I13"/>
  <c r="J13"/>
  <c r="K13"/>
  <c r="L13"/>
  <c r="M13"/>
  <c r="N13"/>
  <c r="O13"/>
  <c r="P13"/>
  <c r="Q13"/>
  <c r="R13"/>
  <c r="S13"/>
  <c r="T13"/>
  <c r="D13"/>
  <c r="R25" i="1" l="1"/>
  <c r="S25"/>
  <c r="L25"/>
  <c r="T25"/>
  <c r="T25" i="9"/>
  <c r="T25" i="6"/>
  <c r="L25" i="9"/>
  <c r="H25" i="1"/>
  <c r="P25"/>
  <c r="I25"/>
  <c r="Q25"/>
  <c r="J25"/>
  <c r="K25"/>
  <c r="D25"/>
  <c r="E25"/>
  <c r="M25"/>
  <c r="F25"/>
  <c r="N25"/>
  <c r="G25"/>
  <c r="O25"/>
  <c r="R25" i="6"/>
  <c r="P25" i="9"/>
  <c r="H25"/>
  <c r="L25" i="6"/>
  <c r="I25" i="8"/>
  <c r="O25" i="9"/>
  <c r="G25"/>
  <c r="D25"/>
  <c r="O25" i="6"/>
  <c r="J25"/>
  <c r="G25"/>
  <c r="D25"/>
  <c r="H25"/>
  <c r="M24" i="5"/>
  <c r="O24"/>
  <c r="K24"/>
  <c r="G24"/>
  <c r="E24"/>
  <c r="P25" i="6"/>
  <c r="E25" i="9"/>
  <c r="M25"/>
  <c r="D25" i="8"/>
  <c r="L25"/>
  <c r="J25"/>
  <c r="H24" i="5"/>
  <c r="P24"/>
  <c r="Q25" i="2"/>
  <c r="I25"/>
  <c r="F25" i="9"/>
  <c r="N25"/>
  <c r="I25"/>
  <c r="Q25"/>
  <c r="J25"/>
  <c r="R25"/>
  <c r="K25"/>
  <c r="S25"/>
  <c r="Q25" i="8"/>
  <c r="R25"/>
  <c r="K25"/>
  <c r="S25"/>
  <c r="F25"/>
  <c r="N25"/>
  <c r="H25"/>
  <c r="P25"/>
  <c r="G25"/>
  <c r="O25"/>
  <c r="T25"/>
  <c r="E25"/>
  <c r="M25"/>
  <c r="K25" i="6"/>
  <c r="S25"/>
  <c r="L25" i="7"/>
  <c r="T25"/>
  <c r="M25"/>
  <c r="G25"/>
  <c r="O25"/>
  <c r="I25"/>
  <c r="Q25"/>
  <c r="K25"/>
  <c r="S25"/>
  <c r="F25" i="6"/>
  <c r="N25"/>
  <c r="E25"/>
  <c r="M25"/>
  <c r="I25"/>
  <c r="Q25"/>
  <c r="J24" i="5"/>
  <c r="R24"/>
  <c r="F24"/>
  <c r="N24"/>
  <c r="I24"/>
  <c r="Q24"/>
  <c r="S24"/>
  <c r="D24"/>
  <c r="L24"/>
  <c r="T24"/>
  <c r="I27" i="4"/>
  <c r="Q27"/>
  <c r="O27"/>
  <c r="H27"/>
  <c r="P27"/>
  <c r="K27"/>
  <c r="S27"/>
  <c r="D27"/>
  <c r="L27"/>
  <c r="T27"/>
  <c r="E27"/>
  <c r="M27"/>
  <c r="K25" i="3"/>
  <c r="S25"/>
  <c r="D25"/>
  <c r="G25"/>
  <c r="O25"/>
  <c r="H25"/>
  <c r="P25"/>
  <c r="M25"/>
  <c r="E25"/>
  <c r="Q25"/>
  <c r="R25" i="2"/>
  <c r="J25"/>
  <c r="O25"/>
  <c r="D25"/>
  <c r="M25"/>
  <c r="E25"/>
  <c r="K25"/>
  <c r="G25"/>
  <c r="N25"/>
  <c r="F25"/>
  <c r="S25"/>
  <c r="T25"/>
  <c r="L25"/>
  <c r="P25"/>
  <c r="H25"/>
  <c r="D25" i="7" l="1"/>
</calcChain>
</file>

<file path=xl/sharedStrings.xml><?xml version="1.0" encoding="utf-8"?>
<sst xmlns="http://schemas.openxmlformats.org/spreadsheetml/2006/main" count="801" uniqueCount="194">
  <si>
    <t>День 2</t>
  </si>
  <si>
    <t>№ рецептуры, сборник</t>
  </si>
  <si>
    <t>Наименование Блюда</t>
  </si>
  <si>
    <t>Пищевые вещества</t>
  </si>
  <si>
    <t>Вес блюда</t>
  </si>
  <si>
    <t>Белки</t>
  </si>
  <si>
    <t xml:space="preserve">Жиры </t>
  </si>
  <si>
    <t>Углеводы</t>
  </si>
  <si>
    <t>Энергетическая ценность</t>
  </si>
  <si>
    <t>Витамины</t>
  </si>
  <si>
    <t>С</t>
  </si>
  <si>
    <t>В 1</t>
  </si>
  <si>
    <t>В 2</t>
  </si>
  <si>
    <t>А</t>
  </si>
  <si>
    <t>D</t>
  </si>
  <si>
    <t>Минеральные вещества</t>
  </si>
  <si>
    <t>Ca</t>
  </si>
  <si>
    <t>P</t>
  </si>
  <si>
    <t>Mg</t>
  </si>
  <si>
    <t>Fe</t>
  </si>
  <si>
    <t>K</t>
  </si>
  <si>
    <t>I</t>
  </si>
  <si>
    <t>Se</t>
  </si>
  <si>
    <t>Завтрак</t>
  </si>
  <si>
    <t>Омлет натуральный с маслом сливочным</t>
  </si>
  <si>
    <t>Чай с молоком, с сахаром</t>
  </si>
  <si>
    <t xml:space="preserve">Хлеб пшеничный </t>
  </si>
  <si>
    <t>Хлеб ржаной</t>
  </si>
  <si>
    <t>Обед</t>
  </si>
  <si>
    <t>1/200</t>
  </si>
  <si>
    <t>Сок яблочный</t>
  </si>
  <si>
    <t>Итого завтрак:</t>
  </si>
  <si>
    <t>Итого обед:</t>
  </si>
  <si>
    <t>Итого за день:</t>
  </si>
  <si>
    <t>Пром. выпуск</t>
  </si>
  <si>
    <t>Сезон: Осень-Зима</t>
  </si>
  <si>
    <t>1/40</t>
  </si>
  <si>
    <t>1/50</t>
  </si>
  <si>
    <t>1/180</t>
  </si>
  <si>
    <t>День 3</t>
  </si>
  <si>
    <t>День 1</t>
  </si>
  <si>
    <t>Бутерброд с сыром</t>
  </si>
  <si>
    <t>№ 3*</t>
  </si>
  <si>
    <t>Чай с лимоном, с сахаром</t>
  </si>
  <si>
    <t>Сок абрикосовый</t>
  </si>
  <si>
    <t>Суп крестьянский с крупой, со сметаной</t>
  </si>
  <si>
    <t>Картофель отварной с маслом сливочным</t>
  </si>
  <si>
    <t>Бутерброд с маслом сливочным</t>
  </si>
  <si>
    <t xml:space="preserve">Биточки рыбные </t>
  </si>
  <si>
    <t>Соус томатный</t>
  </si>
  <si>
    <t>№ 1*</t>
  </si>
  <si>
    <t>№ 223*</t>
  </si>
  <si>
    <t>Какао с молоком</t>
  </si>
  <si>
    <t>Чай с сахаром</t>
  </si>
  <si>
    <t>Борщ с капустой и картофелем со сметаной</t>
  </si>
  <si>
    <t>Котлеты рубленные из курицы</t>
  </si>
  <si>
    <t>№ 305*</t>
  </si>
  <si>
    <t>День 4</t>
  </si>
  <si>
    <t>Масло порционно</t>
  </si>
  <si>
    <t>Сыр порционно</t>
  </si>
  <si>
    <t>Сок вишневый</t>
  </si>
  <si>
    <t>Суп с макаронными изделиями и картофелем</t>
  </si>
  <si>
    <t>Компот из смеси сухофруктов</t>
  </si>
  <si>
    <t>День 5</t>
  </si>
  <si>
    <t xml:space="preserve">Яйцо вареное </t>
  </si>
  <si>
    <t>Щи из свежей капусты с картофелем со сметаной</t>
  </si>
  <si>
    <t>Макаронные изделия отварные с маслом сливочным</t>
  </si>
  <si>
    <t>Сок персиковый</t>
  </si>
  <si>
    <t>День 6</t>
  </si>
  <si>
    <t>Пряник</t>
  </si>
  <si>
    <t>Запеканка из творога с морковью со сгущенным молоком</t>
  </si>
  <si>
    <t>Суп картофельный с бобовыми</t>
  </si>
  <si>
    <t>Капуста тушеная</t>
  </si>
  <si>
    <t>День 7</t>
  </si>
  <si>
    <t>Рассольник ленинградский со сметаной</t>
  </si>
  <si>
    <t>№ 229*</t>
  </si>
  <si>
    <t>Картофельное пюре</t>
  </si>
  <si>
    <t>Сок виноградный</t>
  </si>
  <si>
    <t>День 8</t>
  </si>
  <si>
    <t>Каша жидкая молочная из манной крупы с маслом сливочным</t>
  </si>
  <si>
    <t>Сок апельсиновый</t>
  </si>
  <si>
    <t>Суп картофельный с крупой</t>
  </si>
  <si>
    <t>День 9</t>
  </si>
  <si>
    <t>Печенье овсяное</t>
  </si>
  <si>
    <t>Суп картофельный с клецками</t>
  </si>
  <si>
    <t>Каша гречневая рассыпчатая</t>
  </si>
  <si>
    <t>День 10</t>
  </si>
  <si>
    <t>Суп из овощей со сметаной</t>
  </si>
  <si>
    <t>Напиток из плодов шиповника</t>
  </si>
  <si>
    <t>1/30</t>
  </si>
  <si>
    <t>1/125</t>
  </si>
  <si>
    <t>1/100</t>
  </si>
  <si>
    <t>F</t>
  </si>
  <si>
    <t>Крендель сахарный</t>
  </si>
  <si>
    <t>0.014</t>
  </si>
  <si>
    <t>6,6,</t>
  </si>
  <si>
    <t>Кисломолочный напиток (Снежок)</t>
  </si>
  <si>
    <t>Кисломолочный напиток (Биойогурт)</t>
  </si>
  <si>
    <t>Кисломолочный напиток (Кефир)</t>
  </si>
  <si>
    <t>Кисломолочный напиток (Ряженка)</t>
  </si>
  <si>
    <t>Фрукт Апельсин</t>
  </si>
  <si>
    <t>Фрукт Банан</t>
  </si>
  <si>
    <t>Фрукт Яблоко</t>
  </si>
  <si>
    <t>Икра кабачковая пром.производства для детского питания</t>
  </si>
  <si>
    <t>Зефир</t>
  </si>
  <si>
    <t>1/250</t>
  </si>
  <si>
    <t>1/250/10</t>
  </si>
  <si>
    <t>1/42</t>
  </si>
  <si>
    <t>2/35</t>
  </si>
  <si>
    <t>1/50/15</t>
  </si>
  <si>
    <t>1/180/6</t>
  </si>
  <si>
    <t>1/270</t>
  </si>
  <si>
    <t>1/15</t>
  </si>
  <si>
    <t>1/120</t>
  </si>
  <si>
    <t>1/180/20</t>
  </si>
  <si>
    <t>1/50/12</t>
  </si>
  <si>
    <t>Макароны  запеченные с сыром</t>
  </si>
  <si>
    <t>1/12</t>
  </si>
  <si>
    <t>Горошек зеленый консервированный пром. производства</t>
  </si>
  <si>
    <t>Кукуруза консервированная пром. производства</t>
  </si>
  <si>
    <t>Суп молочный с макаронными изделиями с маслом сливочным</t>
  </si>
  <si>
    <t>Огурец соленый пром. производства</t>
  </si>
  <si>
    <t>Помидор соленый пром. производства</t>
  </si>
  <si>
    <t>Жиры</t>
  </si>
  <si>
    <t>В1</t>
  </si>
  <si>
    <t>В2</t>
  </si>
  <si>
    <t>A</t>
  </si>
  <si>
    <t>№ 218*</t>
  </si>
  <si>
    <t>№ 283 *</t>
  </si>
  <si>
    <t>Уха рыбацкая</t>
  </si>
  <si>
    <t>* - Сборник технологических карт, рецептур блюд кулинарных изделий для школьного питания Уфа 2014</t>
  </si>
  <si>
    <t>№ 78*</t>
  </si>
  <si>
    <t>№ 284*</t>
  </si>
  <si>
    <t>Пром. Выпуск</t>
  </si>
  <si>
    <t>№ 65*</t>
  </si>
  <si>
    <t>№ 105*</t>
  </si>
  <si>
    <t>№ 136 *</t>
  </si>
  <si>
    <t>№ 301*</t>
  </si>
  <si>
    <t>Запеканка из творога со сгущенным молоком</t>
  </si>
  <si>
    <t>№ 282*</t>
  </si>
  <si>
    <t>№ 56*</t>
  </si>
  <si>
    <t>№ 233*</t>
  </si>
  <si>
    <t xml:space="preserve">Соус томатный </t>
  </si>
  <si>
    <t>№ 176*</t>
  </si>
  <si>
    <t>Каша рисовая рассыпчатая</t>
  </si>
  <si>
    <t>Кисель из концентрата на плодовых или ягодных экстрактах</t>
  </si>
  <si>
    <t>№ 180*</t>
  </si>
  <si>
    <t>№ 288*</t>
  </si>
  <si>
    <t>№ 59*</t>
  </si>
  <si>
    <t>№ 293*</t>
  </si>
  <si>
    <t>№ 191*</t>
  </si>
  <si>
    <t>№ 286*</t>
  </si>
  <si>
    <t>Кофейный напиток на молоке</t>
  </si>
  <si>
    <t>№ 53*</t>
  </si>
  <si>
    <t>№ 211*</t>
  </si>
  <si>
    <t>№ 63*</t>
  </si>
  <si>
    <t>№ 140*</t>
  </si>
  <si>
    <t>Компот из сухофруктов</t>
  </si>
  <si>
    <t>№ 195*</t>
  </si>
  <si>
    <t>Каша молочная "Дружба"</t>
  </si>
  <si>
    <t>№ 54*</t>
  </si>
  <si>
    <t>№ 138*</t>
  </si>
  <si>
    <t>№ 190*</t>
  </si>
  <si>
    <t>№ 61*</t>
  </si>
  <si>
    <t>№ 212**</t>
  </si>
  <si>
    <t>№ 62*</t>
  </si>
  <si>
    <t>№ 172*</t>
  </si>
  <si>
    <t>№ 67*</t>
  </si>
  <si>
    <t>1/180/9</t>
  </si>
  <si>
    <t>1/180/30</t>
  </si>
  <si>
    <t>Каша рисовая молочная вязкая</t>
  </si>
  <si>
    <t>Каша овсяная молочная жидкая</t>
  </si>
  <si>
    <t>Биточки мясные п\ф</t>
  </si>
  <si>
    <t>Макароны отварные с маслом</t>
  </si>
  <si>
    <t>Котлеты  мясные п\ф</t>
  </si>
  <si>
    <t>Котлеты рыбные П\Ф</t>
  </si>
  <si>
    <t>Котлеты  куринные П\Ф</t>
  </si>
  <si>
    <t>Шницель мясной П\Ф</t>
  </si>
  <si>
    <t>Тефтели рыбные П\Ф</t>
  </si>
  <si>
    <t>Котлета мясная П\Ф</t>
  </si>
  <si>
    <t>1/180/5</t>
  </si>
  <si>
    <t xml:space="preserve">Примерное меню и пищевая ценность приготовляемых блюд </t>
  </si>
  <si>
    <t>МКОУ "Боровская СОШ"</t>
  </si>
  <si>
    <t>Возрастная категория: 12-18 лет</t>
  </si>
  <si>
    <t>Повар</t>
  </si>
  <si>
    <t>Директор</t>
  </si>
  <si>
    <t>МКОУ "Кардойская ООШ"</t>
  </si>
  <si>
    <t>Хацкевич Н Г</t>
  </si>
  <si>
    <t xml:space="preserve">Зуева Т Н </t>
  </si>
  <si>
    <t xml:space="preserve">Хацкевич С А </t>
  </si>
  <si>
    <t>Зуева Т Н</t>
  </si>
  <si>
    <t xml:space="preserve">Хацкевич Н Г </t>
  </si>
  <si>
    <t>Зуева  Т Н</t>
  </si>
  <si>
    <t>Хацкевич Г 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</si>
</sst>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top"/>
    </xf>
    <xf numFmtId="0" fontId="0" fillId="2" borderId="0" xfId="0" applyFill="1" applyAlignment="1">
      <alignment vertical="center"/>
    </xf>
    <xf numFmtId="0" fontId="0" fillId="2" borderId="0" xfId="0" applyFill="1"/>
    <xf numFmtId="0" fontId="1" fillId="2" borderId="4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top"/>
    </xf>
    <xf numFmtId="0" fontId="2" fillId="0" borderId="0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0" fillId="0" borderId="1" xfId="0" applyBorder="1"/>
    <xf numFmtId="0" fontId="1" fillId="0" borderId="0" xfId="0" applyFont="1" applyAlignment="1">
      <alignment horizontal="left"/>
    </xf>
    <xf numFmtId="49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2" fontId="3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2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5;&#1086;&#1083;&#1100;&#1079;&#1086;&#1074;&#1072;&#1090;&#1077;&#1083;&#1100;/Downloads/&#1052;&#1077;&#1085;&#1102;%20&#1042;&#1077;&#1089;&#1085;&#1072;%20-&#1051;&#1077;&#1090;&#1086;%207-11%20&#1083;&#1077;&#1090;%202021%20&#1073;&#1077;&#1079;%20&#1082;&#1072;&#1083;&#1086;&#1088;&#1080;&#1081;&#1085;&#1086;&#1089;&#1090;&#1080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ень 1"/>
      <sheetName val="День2"/>
      <sheetName val="День 3"/>
      <sheetName val="День 4"/>
      <sheetName val="День 5"/>
      <sheetName val="День 6"/>
      <sheetName val="День 7"/>
      <sheetName val="День 8"/>
      <sheetName val="День 9"/>
      <sheetName val="День 10"/>
    </sheetNames>
    <sheetDataSet>
      <sheetData sheetId="0">
        <row r="10">
          <cell r="A10" t="str">
            <v>№ 218*</v>
          </cell>
        </row>
        <row r="17">
          <cell r="A17" t="str">
            <v>Пром. Выпуск</v>
          </cell>
        </row>
        <row r="18">
          <cell r="A18" t="str">
            <v>№ 70*</v>
          </cell>
        </row>
        <row r="20">
          <cell r="A20" t="str">
            <v>Пром. Выпуск</v>
          </cell>
        </row>
        <row r="21">
          <cell r="A21" t="str">
            <v>Пром. выпуск</v>
          </cell>
        </row>
        <row r="22">
          <cell r="A22" t="str">
            <v>Пром. выпуск</v>
          </cell>
        </row>
      </sheetData>
      <sheetData sheetId="1"/>
      <sheetData sheetId="2">
        <row r="22">
          <cell r="B22" t="str">
            <v>Кисель из концентрата на плодовых или ягодных экстрактах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1"/>
  <sheetViews>
    <sheetView topLeftCell="A16" workbookViewId="0">
      <selection activeCell="E31" sqref="E31:G31"/>
    </sheetView>
  </sheetViews>
  <sheetFormatPr defaultRowHeight="14.4"/>
  <cols>
    <col min="1" max="1" width="17.33203125" customWidth="1"/>
    <col min="2" max="2" width="29.44140625" customWidth="1"/>
    <col min="3" max="3" width="10.88671875" customWidth="1"/>
    <col min="4" max="4" width="8.6640625" customWidth="1"/>
    <col min="5" max="5" width="8.109375" customWidth="1"/>
    <col min="6" max="6" width="12.33203125" customWidth="1"/>
    <col min="7" max="7" width="19.33203125" customWidth="1"/>
    <col min="8" max="8" width="6.88671875" customWidth="1"/>
    <col min="9" max="9" width="6.6640625" customWidth="1"/>
    <col min="10" max="10" width="8" customWidth="1"/>
    <col min="11" max="11" width="6.33203125" customWidth="1"/>
    <col min="12" max="12" width="5.5546875" customWidth="1"/>
    <col min="13" max="14" width="6.109375" customWidth="1"/>
    <col min="15" max="15" width="8.5546875" customWidth="1"/>
    <col min="16" max="16" width="5.88671875" customWidth="1"/>
    <col min="17" max="17" width="5.6640625" customWidth="1"/>
    <col min="18" max="18" width="10" customWidth="1"/>
    <col min="19" max="19" width="9.6640625" customWidth="1"/>
    <col min="20" max="20" width="7.44140625" customWidth="1"/>
  </cols>
  <sheetData>
    <row r="1" spans="1:22" ht="17.399999999999999">
      <c r="A1" s="54" t="s">
        <v>181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2" ht="17.399999999999999">
      <c r="A2" s="55" t="s">
        <v>35</v>
      </c>
      <c r="B2" s="55"/>
      <c r="C2" s="56" t="s">
        <v>186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2" ht="18">
      <c r="A3" s="55" t="s">
        <v>183</v>
      </c>
      <c r="B3" s="55"/>
      <c r="C3" s="52" t="s">
        <v>40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5" spans="1:22" ht="55.2" customHeight="1">
      <c r="A5" s="58" t="s">
        <v>1</v>
      </c>
      <c r="B5" s="60" t="s">
        <v>2</v>
      </c>
      <c r="C5" s="58" t="s">
        <v>4</v>
      </c>
      <c r="D5" s="63" t="s">
        <v>3</v>
      </c>
      <c r="E5" s="63"/>
      <c r="F5" s="63"/>
      <c r="G5" s="62" t="s">
        <v>8</v>
      </c>
      <c r="H5" s="63" t="s">
        <v>9</v>
      </c>
      <c r="I5" s="63"/>
      <c r="J5" s="63"/>
      <c r="K5" s="63"/>
      <c r="L5" s="63"/>
      <c r="M5" s="63" t="s">
        <v>15</v>
      </c>
      <c r="N5" s="63"/>
      <c r="O5" s="63"/>
      <c r="P5" s="63"/>
      <c r="Q5" s="63"/>
      <c r="R5" s="63"/>
      <c r="S5" s="63"/>
      <c r="T5" s="63"/>
    </row>
    <row r="6" spans="1:22" ht="35.4" customHeight="1">
      <c r="A6" s="59"/>
      <c r="B6" s="61"/>
      <c r="C6" s="59"/>
      <c r="D6" s="23" t="s">
        <v>5</v>
      </c>
      <c r="E6" s="23" t="s">
        <v>6</v>
      </c>
      <c r="F6" s="23" t="s">
        <v>7</v>
      </c>
      <c r="G6" s="58"/>
      <c r="H6" s="21" t="s">
        <v>10</v>
      </c>
      <c r="I6" s="21" t="s">
        <v>11</v>
      </c>
      <c r="J6" s="21" t="s">
        <v>12</v>
      </c>
      <c r="K6" s="21" t="s">
        <v>13</v>
      </c>
      <c r="L6" s="21" t="s">
        <v>14</v>
      </c>
      <c r="M6" s="24" t="s">
        <v>16</v>
      </c>
      <c r="N6" s="21" t="s">
        <v>17</v>
      </c>
      <c r="O6" s="21" t="s">
        <v>18</v>
      </c>
      <c r="P6" s="21" t="s">
        <v>19</v>
      </c>
      <c r="Q6" s="21" t="s">
        <v>20</v>
      </c>
      <c r="R6" s="21" t="s">
        <v>21</v>
      </c>
      <c r="S6" s="21" t="s">
        <v>22</v>
      </c>
      <c r="T6" s="21" t="s">
        <v>92</v>
      </c>
    </row>
    <row r="7" spans="1:22" ht="18.600000000000001" customHeight="1">
      <c r="A7" s="3"/>
      <c r="B7" s="21" t="s">
        <v>23</v>
      </c>
      <c r="C7" s="3"/>
      <c r="D7" s="3"/>
      <c r="E7" s="3"/>
      <c r="F7" s="3"/>
      <c r="G7" s="3"/>
      <c r="H7" s="3"/>
      <c r="I7" s="3"/>
      <c r="J7" s="3"/>
      <c r="K7" s="3"/>
      <c r="L7" s="3"/>
      <c r="M7" s="5"/>
      <c r="N7" s="3"/>
      <c r="O7" s="3"/>
      <c r="P7" s="3"/>
      <c r="Q7" s="3"/>
      <c r="R7" s="3"/>
      <c r="S7" s="3"/>
      <c r="T7" s="3"/>
    </row>
    <row r="8" spans="1:22" ht="19.2" customHeight="1">
      <c r="A8" s="6" t="s">
        <v>34</v>
      </c>
      <c r="B8" s="19" t="s">
        <v>118</v>
      </c>
      <c r="C8" s="15" t="s">
        <v>89</v>
      </c>
      <c r="D8" s="10">
        <v>0.86</v>
      </c>
      <c r="E8" s="10">
        <v>0.81</v>
      </c>
      <c r="F8" s="10">
        <v>1.71</v>
      </c>
      <c r="G8" s="10">
        <v>7.76</v>
      </c>
      <c r="H8" s="10">
        <v>2.91</v>
      </c>
      <c r="I8" s="10">
        <v>1.7000000000000001E-2</v>
      </c>
      <c r="J8" s="10">
        <v>1.2E-2</v>
      </c>
      <c r="K8" s="10">
        <v>2.2000000000000002</v>
      </c>
      <c r="L8" s="10">
        <v>0</v>
      </c>
      <c r="M8" s="14">
        <v>0.62</v>
      </c>
      <c r="N8" s="10">
        <v>9.75</v>
      </c>
      <c r="O8" s="10">
        <v>3.47</v>
      </c>
      <c r="P8" s="10">
        <v>2.1999999999999999E-2</v>
      </c>
      <c r="Q8" s="10">
        <v>0.86</v>
      </c>
      <c r="R8" s="10">
        <v>2.2000000000000001E-3</v>
      </c>
      <c r="S8" s="10">
        <v>1.6999999999999999E-3</v>
      </c>
      <c r="T8" s="10">
        <v>5.0000000000000001E-3</v>
      </c>
    </row>
    <row r="9" spans="1:22" ht="18.600000000000001" customHeight="1">
      <c r="A9" s="6" t="s">
        <v>127</v>
      </c>
      <c r="B9" s="19" t="s">
        <v>24</v>
      </c>
      <c r="C9" s="32" t="s">
        <v>168</v>
      </c>
      <c r="D9" s="10">
        <v>13.9</v>
      </c>
      <c r="E9" s="10">
        <v>19.82</v>
      </c>
      <c r="F9" s="10">
        <v>31.12</v>
      </c>
      <c r="G9" s="10">
        <v>371.56</v>
      </c>
      <c r="H9" s="10">
        <v>0.31</v>
      </c>
      <c r="I9" s="10">
        <v>0.12</v>
      </c>
      <c r="J9" s="10">
        <v>0.33</v>
      </c>
      <c r="K9" s="10">
        <v>211.2</v>
      </c>
      <c r="L9" s="10">
        <v>2.4</v>
      </c>
      <c r="M9" s="10">
        <v>298</v>
      </c>
      <c r="N9" s="10">
        <v>226</v>
      </c>
      <c r="O9" s="10">
        <v>35</v>
      </c>
      <c r="P9" s="10">
        <v>2.5</v>
      </c>
      <c r="Q9" s="10">
        <v>142</v>
      </c>
      <c r="R9" s="10">
        <v>8.9999999999999993E-3</v>
      </c>
      <c r="S9" s="10">
        <v>7.1999999999999998E-3</v>
      </c>
      <c r="T9" s="10">
        <v>0.7</v>
      </c>
    </row>
    <row r="10" spans="1:22" ht="19.95" customHeight="1">
      <c r="A10" s="6" t="s">
        <v>128</v>
      </c>
      <c r="B10" s="19" t="s">
        <v>25</v>
      </c>
      <c r="C10" s="15" t="s">
        <v>38</v>
      </c>
      <c r="D10" s="10">
        <v>1.27</v>
      </c>
      <c r="E10" s="10">
        <v>1.1299999999999999</v>
      </c>
      <c r="F10" s="10">
        <v>13.31</v>
      </c>
      <c r="G10" s="10">
        <v>47.81</v>
      </c>
      <c r="H10" s="10">
        <v>1.1100000000000001</v>
      </c>
      <c r="I10" s="10">
        <v>0.03</v>
      </c>
      <c r="J10" s="10">
        <v>1.2999999999999999E-2</v>
      </c>
      <c r="K10" s="10">
        <v>8.3699999999999992</v>
      </c>
      <c r="L10" s="10">
        <v>0.1</v>
      </c>
      <c r="M10" s="14">
        <v>15.99</v>
      </c>
      <c r="N10" s="10">
        <v>17.690000000000001</v>
      </c>
      <c r="O10" s="10">
        <v>12.89</v>
      </c>
      <c r="P10" s="10">
        <v>0.34</v>
      </c>
      <c r="Q10" s="10">
        <v>2.4300000000000002</v>
      </c>
      <c r="R10" s="10">
        <v>1E-3</v>
      </c>
      <c r="S10" s="10">
        <v>1.66E-3</v>
      </c>
      <c r="T10" s="10">
        <v>6.5000000000000002E-2</v>
      </c>
    </row>
    <row r="11" spans="1:22" ht="19.2" customHeight="1">
      <c r="A11" s="6" t="s">
        <v>34</v>
      </c>
      <c r="B11" s="3" t="s">
        <v>26</v>
      </c>
      <c r="C11" s="15" t="s">
        <v>37</v>
      </c>
      <c r="D11" s="10">
        <v>3.95</v>
      </c>
      <c r="E11" s="10">
        <v>0.5</v>
      </c>
      <c r="F11" s="10">
        <v>24.15</v>
      </c>
      <c r="G11" s="10">
        <v>116.9</v>
      </c>
      <c r="H11" s="10">
        <v>0</v>
      </c>
      <c r="I11" s="10">
        <v>0.05</v>
      </c>
      <c r="J11" s="10">
        <v>0.03</v>
      </c>
      <c r="K11" s="10">
        <v>0</v>
      </c>
      <c r="L11" s="10">
        <v>0</v>
      </c>
      <c r="M11" s="14">
        <v>11.5</v>
      </c>
      <c r="N11" s="10">
        <v>43.5</v>
      </c>
      <c r="O11" s="10">
        <v>6.5</v>
      </c>
      <c r="P11" s="10">
        <v>0.35</v>
      </c>
      <c r="Q11" s="10">
        <v>29</v>
      </c>
      <c r="R11" s="10">
        <v>1.1999999999999999E-3</v>
      </c>
      <c r="S11" s="10">
        <v>2.0999999999999999E-3</v>
      </c>
      <c r="T11" s="10">
        <v>8.0000000000000002E-3</v>
      </c>
    </row>
    <row r="12" spans="1:22" ht="17.399999999999999" customHeight="1">
      <c r="A12" s="6" t="s">
        <v>34</v>
      </c>
      <c r="B12" s="3" t="s">
        <v>27</v>
      </c>
      <c r="C12" s="15" t="s">
        <v>89</v>
      </c>
      <c r="D12" s="10">
        <v>1.98</v>
      </c>
      <c r="E12" s="10">
        <v>0.36</v>
      </c>
      <c r="F12" s="10">
        <v>10.02</v>
      </c>
      <c r="G12" s="10">
        <v>51.99</v>
      </c>
      <c r="H12" s="10">
        <v>0</v>
      </c>
      <c r="I12" s="10">
        <v>4.4999999999999998E-2</v>
      </c>
      <c r="J12" s="10">
        <v>2.4E-2</v>
      </c>
      <c r="K12" s="10">
        <v>0</v>
      </c>
      <c r="L12" s="10">
        <v>0</v>
      </c>
      <c r="M12" s="14">
        <v>10.5</v>
      </c>
      <c r="N12" s="10">
        <v>47.4</v>
      </c>
      <c r="O12" s="10">
        <v>3.37</v>
      </c>
      <c r="P12" s="10">
        <v>0.85</v>
      </c>
      <c r="Q12" s="10">
        <v>28.5</v>
      </c>
      <c r="R12" s="10">
        <v>4.0000000000000001E-3</v>
      </c>
      <c r="S12" s="10">
        <v>0</v>
      </c>
      <c r="T12" s="10">
        <v>0.15</v>
      </c>
    </row>
    <row r="13" spans="1:22" ht="43.5" customHeight="1">
      <c r="A13" s="6" t="s">
        <v>34</v>
      </c>
      <c r="B13" s="3" t="s">
        <v>100</v>
      </c>
      <c r="C13" s="15" t="s">
        <v>90</v>
      </c>
      <c r="D13" s="10">
        <v>0.5</v>
      </c>
      <c r="E13" s="10">
        <v>0.25</v>
      </c>
      <c r="F13" s="10">
        <v>14.37</v>
      </c>
      <c r="G13" s="10">
        <v>81.25</v>
      </c>
      <c r="H13" s="10">
        <v>13.2</v>
      </c>
      <c r="I13" s="10">
        <v>0.1</v>
      </c>
      <c r="J13" s="10">
        <v>3.6999999999999998E-2</v>
      </c>
      <c r="K13" s="10">
        <v>0</v>
      </c>
      <c r="L13" s="10">
        <v>0</v>
      </c>
      <c r="M13" s="14">
        <v>20</v>
      </c>
      <c r="N13" s="10">
        <v>13.75</v>
      </c>
      <c r="O13" s="10">
        <v>13.75</v>
      </c>
      <c r="P13" s="10">
        <v>0.37</v>
      </c>
      <c r="Q13" s="10">
        <v>98</v>
      </c>
      <c r="R13" s="10">
        <v>8.0000000000000002E-3</v>
      </c>
      <c r="S13" s="10">
        <v>0</v>
      </c>
      <c r="T13" s="10">
        <v>2.8000000000000001E-2</v>
      </c>
    </row>
    <row r="14" spans="1:22" ht="29.25" customHeight="1">
      <c r="A14" s="6"/>
      <c r="B14" s="20" t="s">
        <v>31</v>
      </c>
      <c r="C14" s="10"/>
      <c r="D14" s="16">
        <f>SUM(D8:D13)</f>
        <v>22.46</v>
      </c>
      <c r="E14" s="16">
        <f t="shared" ref="E14:T14" si="0">SUM(E8:E13)</f>
        <v>22.869999999999997</v>
      </c>
      <c r="F14" s="16">
        <f t="shared" si="0"/>
        <v>94.679999999999993</v>
      </c>
      <c r="G14" s="16">
        <f t="shared" si="0"/>
        <v>677.27</v>
      </c>
      <c r="H14" s="16">
        <f t="shared" si="0"/>
        <v>17.53</v>
      </c>
      <c r="I14" s="16">
        <f t="shared" si="0"/>
        <v>0.36199999999999999</v>
      </c>
      <c r="J14" s="16">
        <f t="shared" si="0"/>
        <v>0.44600000000000001</v>
      </c>
      <c r="K14" s="16">
        <f t="shared" si="0"/>
        <v>221.76999999999998</v>
      </c>
      <c r="L14" s="16">
        <f t="shared" si="0"/>
        <v>2.5</v>
      </c>
      <c r="M14" s="16">
        <f t="shared" si="0"/>
        <v>356.61</v>
      </c>
      <c r="N14" s="16">
        <f t="shared" si="0"/>
        <v>358.09</v>
      </c>
      <c r="O14" s="16">
        <f t="shared" si="0"/>
        <v>74.97999999999999</v>
      </c>
      <c r="P14" s="16">
        <f t="shared" si="0"/>
        <v>4.4319999999999995</v>
      </c>
      <c r="Q14" s="16">
        <f t="shared" si="0"/>
        <v>300.79000000000002</v>
      </c>
      <c r="R14" s="16">
        <f t="shared" si="0"/>
        <v>2.5399999999999999E-2</v>
      </c>
      <c r="S14" s="16">
        <f t="shared" si="0"/>
        <v>1.2659999999999999E-2</v>
      </c>
      <c r="T14" s="16">
        <f t="shared" si="0"/>
        <v>0.95600000000000007</v>
      </c>
    </row>
    <row r="15" spans="1:22" ht="21" customHeight="1">
      <c r="A15" s="6"/>
      <c r="B15" s="21" t="s">
        <v>28</v>
      </c>
      <c r="C15" s="10"/>
      <c r="D15" s="11"/>
      <c r="E15" s="11"/>
      <c r="F15" s="11"/>
      <c r="G15" s="11"/>
      <c r="H15" s="11"/>
      <c r="I15" s="11"/>
      <c r="J15" s="11"/>
      <c r="K15" s="11"/>
      <c r="L15" s="11"/>
      <c r="M15" s="17"/>
      <c r="N15" s="11"/>
      <c r="O15" s="11"/>
      <c r="P15" s="11"/>
      <c r="Q15" s="11"/>
      <c r="R15" s="11"/>
      <c r="S15" s="11"/>
      <c r="T15" s="11"/>
      <c r="V15" s="2"/>
    </row>
    <row r="16" spans="1:22" ht="18.600000000000001" customHeight="1">
      <c r="A16" s="6" t="str">
        <f>'[1]День 1'!A17</f>
        <v>Пром. Выпуск</v>
      </c>
      <c r="B16" s="19" t="s">
        <v>119</v>
      </c>
      <c r="C16" s="15" t="s">
        <v>91</v>
      </c>
      <c r="D16" s="10">
        <v>2.0499999999999998</v>
      </c>
      <c r="E16" s="10">
        <v>2.9</v>
      </c>
      <c r="F16" s="10">
        <v>9.7799999999999994</v>
      </c>
      <c r="G16" s="10">
        <v>73.599999999999994</v>
      </c>
      <c r="H16" s="10">
        <v>1.21</v>
      </c>
      <c r="I16" s="10">
        <v>0.01</v>
      </c>
      <c r="J16" s="10">
        <v>4.1000000000000002E-2</v>
      </c>
      <c r="K16" s="10">
        <v>14</v>
      </c>
      <c r="L16" s="10">
        <v>0</v>
      </c>
      <c r="M16" s="14">
        <v>9.36</v>
      </c>
      <c r="N16" s="10">
        <v>49.8</v>
      </c>
      <c r="O16" s="10">
        <v>0.2</v>
      </c>
      <c r="P16" s="10">
        <v>0.4</v>
      </c>
      <c r="Q16" s="10">
        <v>1.1299999999999999</v>
      </c>
      <c r="R16" s="10">
        <v>1.9E-2</v>
      </c>
      <c r="S16" s="10">
        <v>1.2E-2</v>
      </c>
      <c r="T16" s="10">
        <v>0.01</v>
      </c>
    </row>
    <row r="17" spans="1:21" ht="37.5" customHeight="1">
      <c r="A17" s="6" t="str">
        <f>'[1]День 1'!A18</f>
        <v>№ 70*</v>
      </c>
      <c r="B17" s="19" t="s">
        <v>129</v>
      </c>
      <c r="C17" s="10" t="s">
        <v>105</v>
      </c>
      <c r="D17" s="10">
        <v>8.18</v>
      </c>
      <c r="E17" s="10">
        <v>10.65</v>
      </c>
      <c r="F17" s="10">
        <v>19.32</v>
      </c>
      <c r="G17" s="10">
        <v>167.25</v>
      </c>
      <c r="H17" s="10">
        <v>0.56000000000000005</v>
      </c>
      <c r="I17" s="10">
        <v>0.1</v>
      </c>
      <c r="J17" s="10">
        <v>0.14000000000000001</v>
      </c>
      <c r="K17" s="10">
        <v>115</v>
      </c>
      <c r="L17" s="10">
        <v>2.7</v>
      </c>
      <c r="M17" s="14">
        <v>170.3</v>
      </c>
      <c r="N17" s="10">
        <v>51.52</v>
      </c>
      <c r="O17" s="10">
        <v>21.56</v>
      </c>
      <c r="P17" s="10">
        <v>1.26</v>
      </c>
      <c r="Q17" s="10">
        <v>7.5</v>
      </c>
      <c r="R17" s="10">
        <v>2E-3</v>
      </c>
      <c r="S17" s="10">
        <v>1.8E-3</v>
      </c>
      <c r="T17" s="10">
        <v>3.1E-2</v>
      </c>
    </row>
    <row r="18" spans="1:21" ht="16.95" customHeight="1">
      <c r="A18" s="33" t="s">
        <v>135</v>
      </c>
      <c r="B18" s="3" t="s">
        <v>49</v>
      </c>
      <c r="C18" s="41" t="s">
        <v>36</v>
      </c>
      <c r="D18" s="4">
        <v>0.46</v>
      </c>
      <c r="E18" s="4">
        <v>1.68</v>
      </c>
      <c r="F18" s="4">
        <v>3.2</v>
      </c>
      <c r="G18" s="4">
        <v>29.8</v>
      </c>
      <c r="H18" s="4">
        <v>9.5000000000000001E-2</v>
      </c>
      <c r="I18" s="4">
        <v>8.0000000000000002E-3</v>
      </c>
      <c r="J18" s="4">
        <v>7.1999999999999998E-3</v>
      </c>
      <c r="K18" s="4">
        <v>112</v>
      </c>
      <c r="L18" s="4">
        <v>0.03</v>
      </c>
      <c r="M18" s="39">
        <v>6.35</v>
      </c>
      <c r="N18" s="4">
        <v>8.89</v>
      </c>
      <c r="O18" s="4">
        <v>0.6</v>
      </c>
      <c r="P18" s="4">
        <v>1.9E-2</v>
      </c>
      <c r="Q18" s="4">
        <v>0.16</v>
      </c>
      <c r="R18" s="4">
        <v>0</v>
      </c>
      <c r="S18" s="4">
        <v>0</v>
      </c>
      <c r="T18" s="4">
        <v>4.0000000000000001E-3</v>
      </c>
      <c r="U18" s="2"/>
    </row>
    <row r="19" spans="1:21" ht="19.95" customHeight="1">
      <c r="A19" s="33" t="s">
        <v>133</v>
      </c>
      <c r="B19" s="38" t="s">
        <v>172</v>
      </c>
      <c r="C19" s="10" t="s">
        <v>113</v>
      </c>
      <c r="D19" s="4">
        <v>5.9</v>
      </c>
      <c r="E19" s="4">
        <v>4.2699999999999996</v>
      </c>
      <c r="F19" s="4">
        <v>14.86</v>
      </c>
      <c r="G19" s="4">
        <v>134.80000000000001</v>
      </c>
      <c r="H19" s="4">
        <v>2.1</v>
      </c>
      <c r="I19" s="4">
        <v>0.03</v>
      </c>
      <c r="J19" s="4">
        <v>0.17</v>
      </c>
      <c r="K19" s="4">
        <v>51</v>
      </c>
      <c r="L19" s="4">
        <v>0.3</v>
      </c>
      <c r="M19" s="39">
        <v>68</v>
      </c>
      <c r="N19" s="4">
        <v>76</v>
      </c>
      <c r="O19" s="4">
        <v>39.200000000000003</v>
      </c>
      <c r="P19" s="4">
        <v>0.98</v>
      </c>
      <c r="Q19" s="4">
        <v>102</v>
      </c>
      <c r="R19" s="4">
        <v>0</v>
      </c>
      <c r="S19" s="4">
        <v>1.1999999999999999E-3</v>
      </c>
      <c r="T19" s="4">
        <v>0.46</v>
      </c>
    </row>
    <row r="20" spans="1:21" ht="20.399999999999999" customHeight="1">
      <c r="A20" s="33" t="s">
        <v>154</v>
      </c>
      <c r="B20" s="40" t="s">
        <v>173</v>
      </c>
      <c r="C20" s="4" t="s">
        <v>180</v>
      </c>
      <c r="D20" s="4">
        <v>5.4</v>
      </c>
      <c r="E20" s="4">
        <v>11.52</v>
      </c>
      <c r="F20" s="4">
        <v>18.57</v>
      </c>
      <c r="G20" s="4">
        <v>224.56</v>
      </c>
      <c r="H20" s="4">
        <v>0.62</v>
      </c>
      <c r="I20" s="4">
        <v>0.13</v>
      </c>
      <c r="J20" s="4">
        <v>0.09</v>
      </c>
      <c r="K20" s="4">
        <v>0</v>
      </c>
      <c r="L20" s="4">
        <v>0.5</v>
      </c>
      <c r="M20" s="39">
        <v>121</v>
      </c>
      <c r="N20" s="4">
        <v>112</v>
      </c>
      <c r="O20" s="4">
        <v>11</v>
      </c>
      <c r="P20" s="4">
        <v>0.96</v>
      </c>
      <c r="Q20" s="4">
        <v>109</v>
      </c>
      <c r="R20" s="4">
        <v>0</v>
      </c>
      <c r="S20" s="4">
        <v>1E-3</v>
      </c>
      <c r="T20" s="4">
        <v>0.4</v>
      </c>
    </row>
    <row r="21" spans="1:21" ht="18" customHeight="1">
      <c r="A21" s="6" t="str">
        <f>'[1]День 1'!A20</f>
        <v>Пром. Выпуск</v>
      </c>
      <c r="B21" s="3" t="s">
        <v>30</v>
      </c>
      <c r="C21" s="10" t="s">
        <v>29</v>
      </c>
      <c r="D21" s="10">
        <v>1</v>
      </c>
      <c r="E21" s="10">
        <v>0</v>
      </c>
      <c r="F21" s="10">
        <v>20.2</v>
      </c>
      <c r="G21" s="10">
        <v>84.8</v>
      </c>
      <c r="H21" s="10">
        <v>19.559999999999999</v>
      </c>
      <c r="I21" s="10">
        <v>2.1999999999999999E-2</v>
      </c>
      <c r="J21" s="10">
        <v>0.03</v>
      </c>
      <c r="K21" s="10">
        <v>23</v>
      </c>
      <c r="L21" s="10">
        <v>0</v>
      </c>
      <c r="M21" s="14">
        <v>14</v>
      </c>
      <c r="N21" s="10">
        <v>14</v>
      </c>
      <c r="O21" s="10">
        <v>18</v>
      </c>
      <c r="P21" s="10">
        <v>1.08</v>
      </c>
      <c r="Q21" s="10">
        <v>120</v>
      </c>
      <c r="R21" s="10">
        <v>1E-3</v>
      </c>
      <c r="S21" s="10">
        <v>0</v>
      </c>
      <c r="T21" s="10">
        <v>0.03</v>
      </c>
    </row>
    <row r="22" spans="1:21" ht="18" customHeight="1">
      <c r="A22" s="6" t="str">
        <f>'[1]День 1'!A21</f>
        <v>Пром. выпуск</v>
      </c>
      <c r="B22" s="3" t="s">
        <v>26</v>
      </c>
      <c r="C22" s="15" t="s">
        <v>108</v>
      </c>
      <c r="D22" s="10">
        <v>5.53</v>
      </c>
      <c r="E22" s="10">
        <v>0.7</v>
      </c>
      <c r="F22" s="10">
        <v>33.81</v>
      </c>
      <c r="G22" s="10">
        <v>163.66</v>
      </c>
      <c r="H22" s="10">
        <v>0</v>
      </c>
      <c r="I22" s="10">
        <v>7.0000000000000007E-2</v>
      </c>
      <c r="J22" s="10">
        <v>4.2000000000000003E-2</v>
      </c>
      <c r="K22" s="10">
        <v>0</v>
      </c>
      <c r="L22" s="10">
        <v>0</v>
      </c>
      <c r="M22" s="14">
        <v>16.100000000000001</v>
      </c>
      <c r="N22" s="10">
        <v>60.9</v>
      </c>
      <c r="O22" s="10">
        <v>9.1</v>
      </c>
      <c r="P22" s="10">
        <v>0.49</v>
      </c>
      <c r="Q22" s="10">
        <v>40.6</v>
      </c>
      <c r="R22" s="10">
        <v>2E-3</v>
      </c>
      <c r="S22" s="10">
        <v>1.5E-3</v>
      </c>
      <c r="T22" s="10">
        <v>0.11</v>
      </c>
    </row>
    <row r="23" spans="1:21" ht="18">
      <c r="A23" s="6" t="str">
        <f>'[1]День 1'!A22</f>
        <v>Пром. выпуск</v>
      </c>
      <c r="B23" s="3" t="s">
        <v>27</v>
      </c>
      <c r="C23" s="15" t="s">
        <v>107</v>
      </c>
      <c r="D23" s="10">
        <v>2.76</v>
      </c>
      <c r="E23" s="10">
        <v>0.49</v>
      </c>
      <c r="F23" s="10">
        <v>14.02</v>
      </c>
      <c r="G23" s="10">
        <v>72.78</v>
      </c>
      <c r="H23" s="10">
        <v>0</v>
      </c>
      <c r="I23" s="10">
        <v>6.3E-2</v>
      </c>
      <c r="J23" s="10">
        <v>3.3000000000000002E-2</v>
      </c>
      <c r="K23" s="10">
        <v>0</v>
      </c>
      <c r="L23" s="10">
        <v>0</v>
      </c>
      <c r="M23" s="14">
        <v>14.7</v>
      </c>
      <c r="N23" s="10">
        <v>46</v>
      </c>
      <c r="O23" s="10">
        <v>4.74</v>
      </c>
      <c r="P23" s="10">
        <v>1.2</v>
      </c>
      <c r="Q23" s="10">
        <v>39.9</v>
      </c>
      <c r="R23" s="10">
        <v>1.2E-2</v>
      </c>
      <c r="S23" s="10">
        <v>0</v>
      </c>
      <c r="T23" s="10">
        <v>0.3</v>
      </c>
    </row>
    <row r="24" spans="1:21" ht="18">
      <c r="A24" s="6"/>
      <c r="B24" s="20" t="s">
        <v>32</v>
      </c>
      <c r="C24" s="10"/>
      <c r="D24" s="16">
        <f>SUM(D16:D23)</f>
        <v>31.28</v>
      </c>
      <c r="E24" s="16">
        <f t="shared" ref="E24:T24" si="1">SUM(E16:E23)</f>
        <v>32.21</v>
      </c>
      <c r="F24" s="16">
        <f t="shared" si="1"/>
        <v>133.76000000000002</v>
      </c>
      <c r="G24" s="16">
        <f t="shared" si="1"/>
        <v>951.24999999999989</v>
      </c>
      <c r="H24" s="16">
        <f t="shared" si="1"/>
        <v>24.145</v>
      </c>
      <c r="I24" s="16">
        <f t="shared" si="1"/>
        <v>0.43300000000000005</v>
      </c>
      <c r="J24" s="16">
        <f t="shared" si="1"/>
        <v>0.55320000000000014</v>
      </c>
      <c r="K24" s="16">
        <f t="shared" si="1"/>
        <v>315</v>
      </c>
      <c r="L24" s="16">
        <f t="shared" si="1"/>
        <v>3.53</v>
      </c>
      <c r="M24" s="16">
        <f t="shared" si="1"/>
        <v>419.81</v>
      </c>
      <c r="N24" s="16">
        <f t="shared" si="1"/>
        <v>419.10999999999996</v>
      </c>
      <c r="O24" s="16">
        <f t="shared" si="1"/>
        <v>104.39999999999999</v>
      </c>
      <c r="P24" s="16">
        <f t="shared" si="1"/>
        <v>6.3890000000000002</v>
      </c>
      <c r="Q24" s="16">
        <f t="shared" si="1"/>
        <v>420.28999999999996</v>
      </c>
      <c r="R24" s="16">
        <f t="shared" si="1"/>
        <v>3.6000000000000004E-2</v>
      </c>
      <c r="S24" s="16">
        <f t="shared" si="1"/>
        <v>1.7500000000000002E-2</v>
      </c>
      <c r="T24" s="16">
        <f t="shared" si="1"/>
        <v>1.3450000000000002</v>
      </c>
    </row>
    <row r="25" spans="1:21" ht="18">
      <c r="A25" s="6"/>
      <c r="B25" s="20" t="s">
        <v>33</v>
      </c>
      <c r="C25" s="10"/>
      <c r="D25" s="16">
        <f>D14+D24</f>
        <v>53.74</v>
      </c>
      <c r="E25" s="16">
        <f t="shared" ref="E25:T25" si="2">E14+E24</f>
        <v>55.08</v>
      </c>
      <c r="F25" s="16">
        <f t="shared" si="2"/>
        <v>228.44</v>
      </c>
      <c r="G25" s="16">
        <f t="shared" si="2"/>
        <v>1628.52</v>
      </c>
      <c r="H25" s="16">
        <f t="shared" si="2"/>
        <v>41.674999999999997</v>
      </c>
      <c r="I25" s="16">
        <f t="shared" si="2"/>
        <v>0.79500000000000004</v>
      </c>
      <c r="J25" s="16">
        <f t="shared" si="2"/>
        <v>0.99920000000000009</v>
      </c>
      <c r="K25" s="16">
        <f t="shared" si="2"/>
        <v>536.77</v>
      </c>
      <c r="L25" s="16">
        <f t="shared" si="2"/>
        <v>6.0299999999999994</v>
      </c>
      <c r="M25" s="16">
        <f t="shared" si="2"/>
        <v>776.42000000000007</v>
      </c>
      <c r="N25" s="16">
        <f t="shared" si="2"/>
        <v>777.19999999999993</v>
      </c>
      <c r="O25" s="16">
        <f t="shared" si="2"/>
        <v>179.38</v>
      </c>
      <c r="P25" s="16">
        <f t="shared" si="2"/>
        <v>10.821</v>
      </c>
      <c r="Q25" s="16">
        <f t="shared" si="2"/>
        <v>721.07999999999993</v>
      </c>
      <c r="R25" s="16">
        <f t="shared" si="2"/>
        <v>6.1400000000000003E-2</v>
      </c>
      <c r="S25" s="16">
        <f t="shared" si="2"/>
        <v>3.0159999999999999E-2</v>
      </c>
      <c r="T25" s="16">
        <f t="shared" si="2"/>
        <v>2.3010000000000002</v>
      </c>
    </row>
    <row r="27" spans="1:21" ht="18">
      <c r="A27" s="31" t="s">
        <v>130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7"/>
      <c r="O27" s="7"/>
      <c r="P27" s="7"/>
      <c r="Q27" s="7"/>
      <c r="R27" s="7"/>
      <c r="S27" s="7"/>
      <c r="T27" s="7"/>
    </row>
    <row r="29" spans="1:21" ht="19.95" customHeight="1">
      <c r="B29" s="1" t="s">
        <v>184</v>
      </c>
      <c r="C29" s="1"/>
      <c r="D29" s="1"/>
      <c r="E29" s="53" t="s">
        <v>187</v>
      </c>
      <c r="F29" s="53"/>
      <c r="G29" s="53"/>
    </row>
    <row r="30" spans="1:21" ht="19.95" customHeight="1">
      <c r="B30" s="1"/>
      <c r="C30" s="1"/>
      <c r="D30" s="1"/>
      <c r="E30" s="1"/>
      <c r="F30" s="1"/>
      <c r="G30" s="1"/>
    </row>
    <row r="31" spans="1:21" ht="19.95" customHeight="1">
      <c r="B31" s="1" t="s">
        <v>185</v>
      </c>
      <c r="C31" s="1"/>
      <c r="D31" s="1"/>
      <c r="E31" s="53" t="s">
        <v>188</v>
      </c>
      <c r="F31" s="53"/>
      <c r="G31" s="53"/>
    </row>
  </sheetData>
  <mergeCells count="13">
    <mergeCell ref="E31:G31"/>
    <mergeCell ref="A1:U1"/>
    <mergeCell ref="A2:B2"/>
    <mergeCell ref="C2:U2"/>
    <mergeCell ref="A3:B3"/>
    <mergeCell ref="E29:G29"/>
    <mergeCell ref="A5:A6"/>
    <mergeCell ref="B5:B6"/>
    <mergeCell ref="C5:C6"/>
    <mergeCell ref="G5:G6"/>
    <mergeCell ref="H5:L5"/>
    <mergeCell ref="M5:T5"/>
    <mergeCell ref="D5:F5"/>
  </mergeCells>
  <pageMargins left="0.7" right="0.7" top="0.75" bottom="0.75" header="0.3" footer="0.3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3"/>
  <sheetViews>
    <sheetView tabSelected="1" workbookViewId="0">
      <selection activeCell="E44" sqref="E44"/>
    </sheetView>
  </sheetViews>
  <sheetFormatPr defaultRowHeight="14.4"/>
  <cols>
    <col min="1" max="1" width="17.5546875" customWidth="1"/>
    <col min="2" max="2" width="31.44140625" customWidth="1"/>
    <col min="3" max="3" width="9.44140625" customWidth="1"/>
    <col min="4" max="4" width="8.109375" customWidth="1"/>
    <col min="5" max="5" width="8.33203125" customWidth="1"/>
    <col min="6" max="6" width="12.33203125" customWidth="1"/>
    <col min="7" max="7" width="19.88671875" customWidth="1"/>
    <col min="8" max="8" width="7.33203125" customWidth="1"/>
    <col min="9" max="9" width="7.6640625" customWidth="1"/>
    <col min="10" max="10" width="6.88671875" customWidth="1"/>
    <col min="11" max="11" width="7" customWidth="1"/>
    <col min="12" max="14" width="7.33203125" customWidth="1"/>
    <col min="15" max="15" width="7.5546875" customWidth="1"/>
    <col min="16" max="16" width="6.88671875" customWidth="1"/>
    <col min="17" max="17" width="6.6640625" customWidth="1"/>
    <col min="19" max="19" width="10.33203125" customWidth="1"/>
    <col min="20" max="20" width="6.5546875" customWidth="1"/>
  </cols>
  <sheetData>
    <row r="1" spans="1:21" ht="17.399999999999999">
      <c r="A1" s="54" t="s">
        <v>181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17.399999999999999">
      <c r="A2" s="55" t="s">
        <v>35</v>
      </c>
      <c r="B2" s="55"/>
      <c r="C2" s="56" t="s">
        <v>186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ht="18">
      <c r="A3" s="55" t="s">
        <v>183</v>
      </c>
      <c r="B3" s="55"/>
      <c r="C3" s="52" t="s">
        <v>86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6" spans="1:21" ht="56.4" customHeight="1">
      <c r="A6" s="73" t="s">
        <v>1</v>
      </c>
      <c r="B6" s="75" t="s">
        <v>2</v>
      </c>
      <c r="C6" s="73" t="s">
        <v>4</v>
      </c>
      <c r="D6" s="77" t="s">
        <v>3</v>
      </c>
      <c r="E6" s="77"/>
      <c r="F6" s="77"/>
      <c r="G6" s="78" t="s">
        <v>8</v>
      </c>
      <c r="H6" s="79" t="s">
        <v>9</v>
      </c>
      <c r="I6" s="80"/>
      <c r="J6" s="80"/>
      <c r="K6" s="80"/>
      <c r="L6" s="81"/>
      <c r="M6" s="77" t="s">
        <v>15</v>
      </c>
      <c r="N6" s="77"/>
      <c r="O6" s="77"/>
      <c r="P6" s="77"/>
      <c r="Q6" s="77"/>
      <c r="R6" s="77"/>
      <c r="S6" s="77"/>
      <c r="T6" s="77"/>
    </row>
    <row r="7" spans="1:21" ht="17.399999999999999">
      <c r="A7" s="74"/>
      <c r="B7" s="76"/>
      <c r="C7" s="74"/>
      <c r="D7" s="9" t="s">
        <v>5</v>
      </c>
      <c r="E7" s="9" t="s">
        <v>123</v>
      </c>
      <c r="F7" s="9" t="s">
        <v>7</v>
      </c>
      <c r="G7" s="78"/>
      <c r="H7" s="9" t="s">
        <v>10</v>
      </c>
      <c r="I7" s="9" t="s">
        <v>124</v>
      </c>
      <c r="J7" s="9" t="s">
        <v>125</v>
      </c>
      <c r="K7" s="9" t="s">
        <v>126</v>
      </c>
      <c r="L7" s="9" t="s">
        <v>14</v>
      </c>
      <c r="M7" s="9" t="s">
        <v>16</v>
      </c>
      <c r="N7" s="9" t="s">
        <v>17</v>
      </c>
      <c r="O7" s="9" t="s">
        <v>18</v>
      </c>
      <c r="P7" s="9" t="s">
        <v>19</v>
      </c>
      <c r="Q7" s="9" t="s">
        <v>20</v>
      </c>
      <c r="R7" s="9" t="s">
        <v>21</v>
      </c>
      <c r="S7" s="9" t="s">
        <v>22</v>
      </c>
      <c r="T7" s="9" t="s">
        <v>92</v>
      </c>
    </row>
    <row r="8" spans="1:21" ht="18">
      <c r="A8" s="4"/>
      <c r="B8" s="9" t="s">
        <v>23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T8" s="30"/>
    </row>
    <row r="9" spans="1:21" ht="20.399999999999999" customHeight="1">
      <c r="A9" s="33" t="s">
        <v>34</v>
      </c>
      <c r="B9" s="19" t="s">
        <v>118</v>
      </c>
      <c r="C9" s="15" t="s">
        <v>89</v>
      </c>
      <c r="D9" s="10">
        <v>0.86</v>
      </c>
      <c r="E9" s="10">
        <v>0.81</v>
      </c>
      <c r="F9" s="10">
        <v>1.71</v>
      </c>
      <c r="G9" s="10">
        <v>7.76</v>
      </c>
      <c r="H9" s="10">
        <v>2.91</v>
      </c>
      <c r="I9" s="10">
        <v>1.7000000000000001E-2</v>
      </c>
      <c r="J9" s="10">
        <v>1.2E-2</v>
      </c>
      <c r="K9" s="10">
        <v>2.2000000000000002</v>
      </c>
      <c r="L9" s="10">
        <v>0</v>
      </c>
      <c r="M9" s="14">
        <v>0.62</v>
      </c>
      <c r="N9" s="10">
        <v>9.75</v>
      </c>
      <c r="O9" s="10">
        <v>3.47</v>
      </c>
      <c r="P9" s="10">
        <v>2.1999999999999999E-2</v>
      </c>
      <c r="Q9" s="10">
        <v>0.86</v>
      </c>
      <c r="R9" s="10">
        <v>2.2000000000000001E-3</v>
      </c>
      <c r="S9" s="10">
        <v>6.9999999999999999E-4</v>
      </c>
      <c r="T9" s="10">
        <v>5.0000000000000001E-3</v>
      </c>
    </row>
    <row r="10" spans="1:21" ht="19.95" customHeight="1">
      <c r="A10" s="33" t="str">
        <f>'[1]День 1'!$A$10</f>
        <v>№ 218*</v>
      </c>
      <c r="B10" s="19" t="s">
        <v>24</v>
      </c>
      <c r="C10" s="15" t="s">
        <v>110</v>
      </c>
      <c r="D10" s="10">
        <v>5.33</v>
      </c>
      <c r="E10" s="10">
        <v>13.56</v>
      </c>
      <c r="F10" s="10">
        <v>8.36</v>
      </c>
      <c r="G10" s="10">
        <v>235.42</v>
      </c>
      <c r="H10" s="10">
        <v>0.31</v>
      </c>
      <c r="I10" s="10">
        <v>0.12</v>
      </c>
      <c r="J10" s="10">
        <v>0.26</v>
      </c>
      <c r="K10" s="10">
        <v>186.23</v>
      </c>
      <c r="L10" s="10">
        <v>2.15</v>
      </c>
      <c r="M10" s="10">
        <v>108</v>
      </c>
      <c r="N10" s="10">
        <v>43.5</v>
      </c>
      <c r="O10" s="10">
        <v>28</v>
      </c>
      <c r="P10" s="10">
        <v>2.86</v>
      </c>
      <c r="Q10" s="10">
        <v>126.63</v>
      </c>
      <c r="R10" s="10">
        <v>8.9999999999999993E-3</v>
      </c>
      <c r="S10" s="10">
        <v>6.0000000000000001E-3</v>
      </c>
      <c r="T10" s="10">
        <v>0.8</v>
      </c>
    </row>
    <row r="11" spans="1:21" ht="21" customHeight="1">
      <c r="A11" s="33" t="s">
        <v>151</v>
      </c>
      <c r="B11" s="19" t="s">
        <v>152</v>
      </c>
      <c r="C11" s="15" t="s">
        <v>38</v>
      </c>
      <c r="D11" s="10">
        <v>2.84</v>
      </c>
      <c r="E11" s="10">
        <v>2.41</v>
      </c>
      <c r="F11" s="10">
        <v>18.82</v>
      </c>
      <c r="G11" s="10">
        <v>80.540000000000006</v>
      </c>
      <c r="H11" s="10">
        <v>1.17</v>
      </c>
      <c r="I11" s="10">
        <v>3.9E-2</v>
      </c>
      <c r="J11" s="10">
        <v>1.4E-2</v>
      </c>
      <c r="K11" s="10">
        <v>18</v>
      </c>
      <c r="L11" s="10">
        <v>0.1</v>
      </c>
      <c r="M11" s="14">
        <v>73.2</v>
      </c>
      <c r="N11" s="10">
        <v>81</v>
      </c>
      <c r="O11" s="10">
        <v>12.6</v>
      </c>
      <c r="P11" s="10">
        <v>0.12</v>
      </c>
      <c r="Q11" s="10">
        <v>13.1</v>
      </c>
      <c r="R11" s="10">
        <v>7.0000000000000001E-3</v>
      </c>
      <c r="S11" s="10">
        <v>1.9400000000000001E-3</v>
      </c>
      <c r="T11" s="10">
        <v>0.03</v>
      </c>
    </row>
    <row r="12" spans="1:21" ht="37.950000000000003" customHeight="1">
      <c r="A12" s="33" t="s">
        <v>34</v>
      </c>
      <c r="B12" s="3" t="s">
        <v>26</v>
      </c>
      <c r="C12" s="15" t="s">
        <v>37</v>
      </c>
      <c r="D12" s="10">
        <v>3.95</v>
      </c>
      <c r="E12" s="10">
        <v>0.5</v>
      </c>
      <c r="F12" s="10">
        <v>24.15</v>
      </c>
      <c r="G12" s="10">
        <v>116.9</v>
      </c>
      <c r="H12" s="10">
        <v>0</v>
      </c>
      <c r="I12" s="10">
        <v>0.05</v>
      </c>
      <c r="J12" s="10">
        <v>0.03</v>
      </c>
      <c r="K12" s="10">
        <v>0</v>
      </c>
      <c r="L12" s="10">
        <v>0</v>
      </c>
      <c r="M12" s="14">
        <v>11.5</v>
      </c>
      <c r="N12" s="10">
        <v>43.5</v>
      </c>
      <c r="O12" s="10">
        <v>6.5</v>
      </c>
      <c r="P12" s="10">
        <v>0.35</v>
      </c>
      <c r="Q12" s="10">
        <v>29</v>
      </c>
      <c r="R12" s="10">
        <v>1.1999999999999999E-3</v>
      </c>
      <c r="S12" s="10">
        <v>1E-3</v>
      </c>
      <c r="T12" s="10">
        <v>8.0000000000000002E-3</v>
      </c>
    </row>
    <row r="13" spans="1:21" ht="20.399999999999999" customHeight="1">
      <c r="A13" s="33" t="s">
        <v>34</v>
      </c>
      <c r="B13" s="3" t="s">
        <v>27</v>
      </c>
      <c r="C13" s="15" t="s">
        <v>89</v>
      </c>
      <c r="D13" s="10">
        <v>1.98</v>
      </c>
      <c r="E13" s="10">
        <v>0.36</v>
      </c>
      <c r="F13" s="10">
        <v>10.02</v>
      </c>
      <c r="G13" s="10">
        <v>51.99</v>
      </c>
      <c r="H13" s="10">
        <v>0</v>
      </c>
      <c r="I13" s="10">
        <v>0.04</v>
      </c>
      <c r="J13" s="10">
        <v>2.4E-2</v>
      </c>
      <c r="K13" s="10">
        <v>0</v>
      </c>
      <c r="L13" s="10">
        <v>0</v>
      </c>
      <c r="M13" s="14">
        <v>10.5</v>
      </c>
      <c r="N13" s="10">
        <v>47.4</v>
      </c>
      <c r="O13" s="10">
        <v>3.37</v>
      </c>
      <c r="P13" s="10">
        <v>0.85</v>
      </c>
      <c r="Q13" s="10">
        <v>28.5</v>
      </c>
      <c r="R13" s="10">
        <v>1.9E-3</v>
      </c>
      <c r="S13" s="10">
        <v>0</v>
      </c>
      <c r="T13" s="10">
        <v>0.15</v>
      </c>
    </row>
    <row r="14" spans="1:21" ht="18">
      <c r="A14" s="33" t="s">
        <v>34</v>
      </c>
      <c r="B14" s="3" t="s">
        <v>104</v>
      </c>
      <c r="C14" s="15" t="s">
        <v>89</v>
      </c>
      <c r="D14" s="10">
        <v>1.87</v>
      </c>
      <c r="E14" s="10">
        <v>0.75</v>
      </c>
      <c r="F14" s="10">
        <v>19.43</v>
      </c>
      <c r="G14" s="10">
        <v>75</v>
      </c>
      <c r="H14" s="10">
        <v>0.56000000000000005</v>
      </c>
      <c r="I14" s="10">
        <v>0.03</v>
      </c>
      <c r="J14" s="10">
        <v>2.5000000000000001E-2</v>
      </c>
      <c r="K14" s="10">
        <v>0</v>
      </c>
      <c r="L14" s="10">
        <v>0</v>
      </c>
      <c r="M14" s="14">
        <v>6.3</v>
      </c>
      <c r="N14" s="10">
        <v>5</v>
      </c>
      <c r="O14" s="10">
        <v>7.3</v>
      </c>
      <c r="P14" s="10">
        <v>7.5999999999999998E-2</v>
      </c>
      <c r="Q14" s="10">
        <v>29.3</v>
      </c>
      <c r="R14" s="10">
        <v>1E-3</v>
      </c>
      <c r="S14" s="10">
        <v>8.9999999999999998E-4</v>
      </c>
      <c r="T14" s="10">
        <v>1.9E-2</v>
      </c>
    </row>
    <row r="15" spans="1:21" ht="37.200000000000003" customHeight="1">
      <c r="A15" s="33" t="s">
        <v>34</v>
      </c>
      <c r="B15" s="19" t="s">
        <v>96</v>
      </c>
      <c r="C15" s="15" t="s">
        <v>111</v>
      </c>
      <c r="D15" s="10">
        <v>5.22</v>
      </c>
      <c r="E15" s="10">
        <v>4.3</v>
      </c>
      <c r="F15" s="10">
        <v>12</v>
      </c>
      <c r="G15" s="10">
        <v>111</v>
      </c>
      <c r="H15" s="10">
        <v>12.35</v>
      </c>
      <c r="I15" s="10">
        <v>0.06</v>
      </c>
      <c r="J15" s="10">
        <v>2.1000000000000001E-2</v>
      </c>
      <c r="K15" s="10">
        <v>18</v>
      </c>
      <c r="L15" s="10">
        <v>0.24</v>
      </c>
      <c r="M15" s="14">
        <v>148.96</v>
      </c>
      <c r="N15" s="10">
        <v>131.26</v>
      </c>
      <c r="O15" s="10">
        <v>13.8</v>
      </c>
      <c r="P15" s="10">
        <v>0.12</v>
      </c>
      <c r="Q15" s="10">
        <v>71.25</v>
      </c>
      <c r="R15" s="10">
        <v>2E-3</v>
      </c>
      <c r="S15" s="10">
        <v>2E-3</v>
      </c>
      <c r="T15" s="10">
        <v>0.03</v>
      </c>
    </row>
    <row r="16" spans="1:21" ht="18">
      <c r="A16" s="6"/>
      <c r="B16" s="20" t="s">
        <v>31</v>
      </c>
      <c r="C16" s="10"/>
      <c r="D16" s="16">
        <f>SUM(D9:D15)</f>
        <v>22.05</v>
      </c>
      <c r="E16" s="16">
        <f t="shared" ref="E16:T16" si="0">SUM(E9:E15)</f>
        <v>22.69</v>
      </c>
      <c r="F16" s="16">
        <f t="shared" si="0"/>
        <v>94.490000000000009</v>
      </c>
      <c r="G16" s="16">
        <f t="shared" si="0"/>
        <v>678.61</v>
      </c>
      <c r="H16" s="16">
        <f t="shared" si="0"/>
        <v>17.3</v>
      </c>
      <c r="I16" s="16">
        <f t="shared" si="0"/>
        <v>0.35600000000000004</v>
      </c>
      <c r="J16" s="16">
        <f t="shared" si="0"/>
        <v>0.38600000000000012</v>
      </c>
      <c r="K16" s="16">
        <f t="shared" si="0"/>
        <v>224.42999999999998</v>
      </c>
      <c r="L16" s="16">
        <f t="shared" si="0"/>
        <v>2.4900000000000002</v>
      </c>
      <c r="M16" s="16">
        <f t="shared" si="0"/>
        <v>359.08000000000004</v>
      </c>
      <c r="N16" s="16">
        <f t="shared" si="0"/>
        <v>361.40999999999997</v>
      </c>
      <c r="O16" s="16">
        <f t="shared" si="0"/>
        <v>75.039999999999992</v>
      </c>
      <c r="P16" s="16">
        <f t="shared" si="0"/>
        <v>4.3979999999999997</v>
      </c>
      <c r="Q16" s="16">
        <f t="shared" si="0"/>
        <v>298.64</v>
      </c>
      <c r="R16" s="16">
        <f t="shared" si="0"/>
        <v>2.4300000000000002E-2</v>
      </c>
      <c r="S16" s="16">
        <f t="shared" si="0"/>
        <v>1.2539999999999999E-2</v>
      </c>
      <c r="T16" s="16">
        <f t="shared" si="0"/>
        <v>1.042</v>
      </c>
    </row>
    <row r="17" spans="1:20" ht="18.600000000000001" customHeight="1">
      <c r="A17" s="6"/>
      <c r="B17" s="28" t="s">
        <v>28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4"/>
      <c r="N17" s="10"/>
      <c r="O17" s="10"/>
      <c r="P17" s="10"/>
      <c r="Q17" s="10"/>
      <c r="R17" s="10"/>
      <c r="S17" s="10"/>
      <c r="T17" s="10"/>
    </row>
    <row r="18" spans="1:20" ht="18.600000000000001" customHeight="1">
      <c r="A18" s="33" t="s">
        <v>34</v>
      </c>
      <c r="B18" s="19" t="s">
        <v>121</v>
      </c>
      <c r="C18" s="15" t="s">
        <v>91</v>
      </c>
      <c r="D18" s="10">
        <v>0.8</v>
      </c>
      <c r="E18" s="10">
        <v>0.1</v>
      </c>
      <c r="F18" s="10">
        <v>1.7</v>
      </c>
      <c r="G18" s="10">
        <v>25</v>
      </c>
      <c r="H18" s="10">
        <v>0.35</v>
      </c>
      <c r="I18" s="10">
        <v>0.02</v>
      </c>
      <c r="J18" s="10">
        <v>0.1</v>
      </c>
      <c r="K18" s="10">
        <v>0</v>
      </c>
      <c r="L18" s="10">
        <v>0</v>
      </c>
      <c r="M18" s="14">
        <v>23</v>
      </c>
      <c r="N18" s="10">
        <v>24</v>
      </c>
      <c r="O18" s="10">
        <v>14</v>
      </c>
      <c r="P18" s="10">
        <v>0.06</v>
      </c>
      <c r="Q18" s="10">
        <v>1</v>
      </c>
      <c r="R18" s="10">
        <v>3.0000000000000001E-3</v>
      </c>
      <c r="S18" s="10">
        <v>0</v>
      </c>
      <c r="T18" s="10">
        <v>1.4999999999999999E-2</v>
      </c>
    </row>
    <row r="19" spans="1:20" ht="56.4" customHeight="1">
      <c r="A19" s="33" t="s">
        <v>167</v>
      </c>
      <c r="B19" s="19" t="s">
        <v>87</v>
      </c>
      <c r="C19" s="10" t="s">
        <v>106</v>
      </c>
      <c r="D19" s="10">
        <v>6.58</v>
      </c>
      <c r="E19" s="10">
        <v>11.22</v>
      </c>
      <c r="F19" s="10">
        <v>14.56</v>
      </c>
      <c r="G19" s="10">
        <v>144.80000000000001</v>
      </c>
      <c r="H19" s="10">
        <v>1.62</v>
      </c>
      <c r="I19" s="10">
        <v>0.17</v>
      </c>
      <c r="J19" s="10">
        <v>6.0999999999999999E-2</v>
      </c>
      <c r="K19" s="10">
        <v>67.3</v>
      </c>
      <c r="L19" s="10">
        <v>1.68</v>
      </c>
      <c r="M19" s="14">
        <v>86</v>
      </c>
      <c r="N19" s="10">
        <v>24.27</v>
      </c>
      <c r="O19" s="10">
        <v>20.75</v>
      </c>
      <c r="P19" s="10">
        <v>7.6999999999999999E-2</v>
      </c>
      <c r="Q19" s="10">
        <v>4.6500000000000004</v>
      </c>
      <c r="R19" s="10">
        <v>2E-3</v>
      </c>
      <c r="S19" s="10">
        <v>7.7999999999999999E-4</v>
      </c>
      <c r="T19" s="10">
        <v>1.7999999999999999E-2</v>
      </c>
    </row>
    <row r="20" spans="1:20" ht="19.95" customHeight="1">
      <c r="A20" s="33" t="s">
        <v>34</v>
      </c>
      <c r="B20" s="3" t="s">
        <v>179</v>
      </c>
      <c r="C20" s="4" t="s">
        <v>113</v>
      </c>
      <c r="D20" s="4">
        <v>9.6999999999999993</v>
      </c>
      <c r="E20" s="4">
        <v>10.9</v>
      </c>
      <c r="F20" s="4">
        <v>20.059999999999999</v>
      </c>
      <c r="G20" s="4">
        <v>189.8</v>
      </c>
      <c r="H20" s="4">
        <v>0.4</v>
      </c>
      <c r="I20" s="4">
        <v>0.06</v>
      </c>
      <c r="J20" s="46">
        <v>0.13</v>
      </c>
      <c r="K20" s="4">
        <v>151.19999999999999</v>
      </c>
      <c r="L20" s="46">
        <v>0.56000000000000005</v>
      </c>
      <c r="M20" s="4">
        <v>154</v>
      </c>
      <c r="N20" s="4">
        <v>108.9</v>
      </c>
      <c r="O20" s="4">
        <v>17.5</v>
      </c>
      <c r="P20" s="4">
        <v>1.23</v>
      </c>
      <c r="Q20" s="4">
        <v>95.2</v>
      </c>
      <c r="R20" s="4">
        <v>1E-3</v>
      </c>
      <c r="S20" s="4">
        <v>3.0000000000000001E-3</v>
      </c>
      <c r="T20" s="4">
        <v>0.41</v>
      </c>
    </row>
    <row r="21" spans="1:20" ht="19.95" customHeight="1">
      <c r="A21" s="6" t="s">
        <v>156</v>
      </c>
      <c r="B21" s="3" t="s">
        <v>72</v>
      </c>
      <c r="C21" s="4" t="s">
        <v>38</v>
      </c>
      <c r="D21" s="4">
        <v>4.55</v>
      </c>
      <c r="E21" s="4">
        <v>8.06</v>
      </c>
      <c r="F21" s="4">
        <v>12.1</v>
      </c>
      <c r="G21" s="4">
        <v>155.63</v>
      </c>
      <c r="H21" s="4">
        <v>1.75</v>
      </c>
      <c r="I21" s="4">
        <v>0.06</v>
      </c>
      <c r="J21" s="46">
        <v>0.16</v>
      </c>
      <c r="K21" s="4">
        <v>96.3</v>
      </c>
      <c r="L21" s="4">
        <v>1.3</v>
      </c>
      <c r="M21" s="4">
        <v>67</v>
      </c>
      <c r="N21" s="4">
        <v>89.6</v>
      </c>
      <c r="O21" s="4">
        <v>19</v>
      </c>
      <c r="P21" s="4">
        <v>1.1000000000000001</v>
      </c>
      <c r="Q21" s="4">
        <v>54.1</v>
      </c>
      <c r="R21" s="4">
        <v>0</v>
      </c>
      <c r="S21" s="4">
        <v>1.2E-2</v>
      </c>
      <c r="T21" s="4">
        <v>0.51</v>
      </c>
    </row>
    <row r="22" spans="1:20" ht="19.95" customHeight="1">
      <c r="A22" s="33" t="s">
        <v>56</v>
      </c>
      <c r="B22" s="37" t="str">
        <f>'[1]День 3'!$B$22</f>
        <v>Кисель из концентрата на плодовых или ягодных экстрактах</v>
      </c>
      <c r="C22" s="15" t="s">
        <v>29</v>
      </c>
      <c r="D22" s="10">
        <v>0.38</v>
      </c>
      <c r="E22" s="10">
        <v>0.1</v>
      </c>
      <c r="F22" s="10">
        <v>24.75</v>
      </c>
      <c r="G22" s="10">
        <v>141.84</v>
      </c>
      <c r="H22" s="10">
        <v>3.99</v>
      </c>
      <c r="I22" s="10">
        <v>5.4000000000000003E-3</v>
      </c>
      <c r="J22" s="10">
        <v>0.01</v>
      </c>
      <c r="K22" s="10">
        <v>0</v>
      </c>
      <c r="L22" s="10">
        <v>0</v>
      </c>
      <c r="M22" s="14">
        <v>38.590000000000003</v>
      </c>
      <c r="N22" s="10">
        <v>29.3</v>
      </c>
      <c r="O22" s="10">
        <v>8.3000000000000007</v>
      </c>
      <c r="P22" s="10">
        <v>2.1999999999999999E-2</v>
      </c>
      <c r="Q22" s="10">
        <v>37.369999999999997</v>
      </c>
      <c r="R22" s="10">
        <v>6.0000000000000001E-3</v>
      </c>
      <c r="S22" s="10">
        <v>0</v>
      </c>
      <c r="T22" s="10">
        <v>5.0000000000000001E-3</v>
      </c>
    </row>
    <row r="23" spans="1:20" ht="17.399999999999999" customHeight="1">
      <c r="A23" s="33" t="s">
        <v>34</v>
      </c>
      <c r="B23" s="3" t="s">
        <v>26</v>
      </c>
      <c r="C23" s="15" t="s">
        <v>108</v>
      </c>
      <c r="D23" s="10">
        <v>5.53</v>
      </c>
      <c r="E23" s="10">
        <v>0.7</v>
      </c>
      <c r="F23" s="10">
        <v>33.81</v>
      </c>
      <c r="G23" s="10">
        <v>163.66</v>
      </c>
      <c r="H23" s="10">
        <v>0</v>
      </c>
      <c r="I23" s="10">
        <v>7.0000000000000007E-2</v>
      </c>
      <c r="J23" s="10">
        <v>4.2000000000000003E-2</v>
      </c>
      <c r="K23" s="10">
        <v>0</v>
      </c>
      <c r="L23" s="10">
        <v>0</v>
      </c>
      <c r="M23" s="14">
        <v>16.100000000000001</v>
      </c>
      <c r="N23" s="10">
        <v>60.9</v>
      </c>
      <c r="O23" s="10">
        <v>9.1</v>
      </c>
      <c r="P23" s="10">
        <v>0.49</v>
      </c>
      <c r="Q23" s="10">
        <v>40.6</v>
      </c>
      <c r="R23" s="10">
        <v>3.0000000000000001E-3</v>
      </c>
      <c r="S23" s="10">
        <v>1.5E-3</v>
      </c>
      <c r="T23" s="10">
        <v>0.11</v>
      </c>
    </row>
    <row r="24" spans="1:20" ht="17.399999999999999" customHeight="1">
      <c r="A24" s="33" t="s">
        <v>34</v>
      </c>
      <c r="B24" s="3" t="s">
        <v>27</v>
      </c>
      <c r="C24" s="15" t="s">
        <v>107</v>
      </c>
      <c r="D24" s="10">
        <v>2.76</v>
      </c>
      <c r="E24" s="10">
        <v>0.49</v>
      </c>
      <c r="F24" s="10">
        <v>14.02</v>
      </c>
      <c r="G24" s="10">
        <v>72.78</v>
      </c>
      <c r="H24" s="10">
        <v>0</v>
      </c>
      <c r="I24" s="10">
        <v>6.3E-2</v>
      </c>
      <c r="J24" s="10">
        <v>3.3000000000000002E-2</v>
      </c>
      <c r="K24" s="10">
        <v>0</v>
      </c>
      <c r="L24" s="10">
        <v>0</v>
      </c>
      <c r="M24" s="14">
        <v>14.7</v>
      </c>
      <c r="N24" s="10">
        <v>66.36</v>
      </c>
      <c r="O24" s="10">
        <v>4.74</v>
      </c>
      <c r="P24" s="10">
        <v>1.2</v>
      </c>
      <c r="Q24" s="10">
        <v>39.9</v>
      </c>
      <c r="R24" s="10">
        <v>1.2E-2</v>
      </c>
      <c r="S24" s="10">
        <v>0</v>
      </c>
      <c r="T24" s="10">
        <v>0.3</v>
      </c>
    </row>
    <row r="25" spans="1:20" ht="18">
      <c r="A25" s="33" t="s">
        <v>34</v>
      </c>
      <c r="B25" s="3" t="s">
        <v>102</v>
      </c>
      <c r="C25" s="15" t="s">
        <v>90</v>
      </c>
      <c r="D25" s="10">
        <v>0.5</v>
      </c>
      <c r="E25" s="10">
        <v>0.5</v>
      </c>
      <c r="F25" s="10">
        <v>12.25</v>
      </c>
      <c r="G25" s="10">
        <v>58.75</v>
      </c>
      <c r="H25" s="10">
        <v>16.52</v>
      </c>
      <c r="I25" s="10">
        <v>3.6999999999999998E-2</v>
      </c>
      <c r="J25" s="10">
        <v>2.5000000000000001E-2</v>
      </c>
      <c r="K25" s="10">
        <v>0</v>
      </c>
      <c r="L25" s="10">
        <v>0</v>
      </c>
      <c r="M25" s="14">
        <v>20</v>
      </c>
      <c r="N25" s="10">
        <v>16.899999999999999</v>
      </c>
      <c r="O25" s="10">
        <v>11.25</v>
      </c>
      <c r="P25" s="10">
        <v>2.0750000000000002</v>
      </c>
      <c r="Q25" s="10">
        <v>147.5</v>
      </c>
      <c r="R25" s="10">
        <v>7.0000000000000001E-3</v>
      </c>
      <c r="S25" s="10">
        <v>0</v>
      </c>
      <c r="T25" s="10">
        <v>3.4000000000000002E-2</v>
      </c>
    </row>
    <row r="26" spans="1:20" ht="18">
      <c r="A26" s="6"/>
      <c r="B26" s="20" t="s">
        <v>32</v>
      </c>
      <c r="C26" s="10"/>
      <c r="D26" s="16">
        <f>SUM(D18:D25)</f>
        <v>30.799999999999997</v>
      </c>
      <c r="E26" s="16">
        <f t="shared" ref="E26:T26" si="1">SUM(E18:E25)</f>
        <v>32.07</v>
      </c>
      <c r="F26" s="16">
        <f t="shared" si="1"/>
        <v>133.25</v>
      </c>
      <c r="G26" s="16">
        <f t="shared" si="1"/>
        <v>952.26</v>
      </c>
      <c r="H26" s="16">
        <f t="shared" si="1"/>
        <v>24.63</v>
      </c>
      <c r="I26" s="16">
        <f t="shared" si="1"/>
        <v>0.4854</v>
      </c>
      <c r="J26" s="16">
        <f t="shared" si="1"/>
        <v>0.56100000000000017</v>
      </c>
      <c r="K26" s="16">
        <f t="shared" si="1"/>
        <v>314.8</v>
      </c>
      <c r="L26" s="16">
        <f t="shared" si="1"/>
        <v>3.54</v>
      </c>
      <c r="M26" s="16">
        <f t="shared" si="1"/>
        <v>419.39000000000004</v>
      </c>
      <c r="N26" s="16">
        <f t="shared" si="1"/>
        <v>420.22999999999996</v>
      </c>
      <c r="O26" s="16">
        <f t="shared" si="1"/>
        <v>104.63999999999999</v>
      </c>
      <c r="P26" s="16">
        <f t="shared" si="1"/>
        <v>6.2540000000000004</v>
      </c>
      <c r="Q26" s="16">
        <f t="shared" si="1"/>
        <v>420.32</v>
      </c>
      <c r="R26" s="16">
        <f t="shared" si="1"/>
        <v>3.4000000000000002E-2</v>
      </c>
      <c r="S26" s="16">
        <f t="shared" si="1"/>
        <v>1.728E-2</v>
      </c>
      <c r="T26" s="16">
        <f t="shared" si="1"/>
        <v>1.4020000000000001</v>
      </c>
    </row>
    <row r="27" spans="1:20" ht="18">
      <c r="A27" s="3"/>
      <c r="B27" s="20" t="s">
        <v>33</v>
      </c>
      <c r="C27" s="10"/>
      <c r="D27" s="16">
        <f>D16+D26</f>
        <v>52.849999999999994</v>
      </c>
      <c r="E27" s="16">
        <f t="shared" ref="E27:T27" si="2">E16+E26</f>
        <v>54.760000000000005</v>
      </c>
      <c r="F27" s="16">
        <f t="shared" si="2"/>
        <v>227.74</v>
      </c>
      <c r="G27" s="16">
        <f t="shared" si="2"/>
        <v>1630.87</v>
      </c>
      <c r="H27" s="16">
        <f t="shared" si="2"/>
        <v>41.93</v>
      </c>
      <c r="I27" s="16">
        <f t="shared" si="2"/>
        <v>0.84140000000000004</v>
      </c>
      <c r="J27" s="16">
        <f t="shared" si="2"/>
        <v>0.94700000000000029</v>
      </c>
      <c r="K27" s="16">
        <f t="shared" si="2"/>
        <v>539.23</v>
      </c>
      <c r="L27" s="16">
        <f t="shared" si="2"/>
        <v>6.03</v>
      </c>
      <c r="M27" s="16">
        <f t="shared" si="2"/>
        <v>778.47</v>
      </c>
      <c r="N27" s="16">
        <f t="shared" si="2"/>
        <v>781.63999999999987</v>
      </c>
      <c r="O27" s="16">
        <f t="shared" si="2"/>
        <v>179.67999999999998</v>
      </c>
      <c r="P27" s="16">
        <f t="shared" si="2"/>
        <v>10.652000000000001</v>
      </c>
      <c r="Q27" s="16">
        <f t="shared" si="2"/>
        <v>718.96</v>
      </c>
      <c r="R27" s="16">
        <f t="shared" si="2"/>
        <v>5.8300000000000005E-2</v>
      </c>
      <c r="S27" s="16">
        <f t="shared" si="2"/>
        <v>2.9819999999999999E-2</v>
      </c>
      <c r="T27" s="16">
        <f t="shared" si="2"/>
        <v>2.444</v>
      </c>
    </row>
    <row r="29" spans="1:20" ht="18">
      <c r="A29" s="64" t="s">
        <v>130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1" spans="1:20" ht="19.95" customHeight="1">
      <c r="B31" s="1" t="s">
        <v>184</v>
      </c>
      <c r="C31" s="1"/>
      <c r="D31" s="1"/>
      <c r="E31" s="53" t="s">
        <v>187</v>
      </c>
      <c r="F31" s="53"/>
      <c r="G31" s="53"/>
    </row>
    <row r="32" spans="1:20" ht="19.95" customHeight="1">
      <c r="B32" s="1"/>
      <c r="C32" s="1"/>
      <c r="D32" s="1"/>
      <c r="E32" s="1"/>
      <c r="F32" s="1"/>
      <c r="G32" s="1"/>
    </row>
    <row r="33" spans="2:7" ht="19.95" customHeight="1">
      <c r="B33" s="1" t="s">
        <v>185</v>
      </c>
      <c r="C33" s="1"/>
      <c r="D33" s="1"/>
      <c r="E33" s="53" t="s">
        <v>188</v>
      </c>
      <c r="F33" s="53"/>
      <c r="G33" s="53"/>
    </row>
  </sheetData>
  <mergeCells count="14">
    <mergeCell ref="E33:G33"/>
    <mergeCell ref="A1:U1"/>
    <mergeCell ref="A2:B2"/>
    <mergeCell ref="C2:U2"/>
    <mergeCell ref="A3:B3"/>
    <mergeCell ref="E31:G31"/>
    <mergeCell ref="A6:A7"/>
    <mergeCell ref="B6:B7"/>
    <mergeCell ref="D6:F6"/>
    <mergeCell ref="G6:G7"/>
    <mergeCell ref="H6:L6"/>
    <mergeCell ref="M6:T6"/>
    <mergeCell ref="C6:C7"/>
    <mergeCell ref="A29:O29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1"/>
  <sheetViews>
    <sheetView topLeftCell="A22" workbookViewId="0">
      <selection activeCell="E31" sqref="E31:G31"/>
    </sheetView>
  </sheetViews>
  <sheetFormatPr defaultRowHeight="14.4"/>
  <cols>
    <col min="1" max="1" width="17.33203125" customWidth="1"/>
    <col min="2" max="2" width="29.33203125" customWidth="1"/>
    <col min="3" max="3" width="9.6640625" customWidth="1"/>
    <col min="4" max="4" width="8.33203125" customWidth="1"/>
    <col min="5" max="5" width="8.44140625" customWidth="1"/>
    <col min="6" max="6" width="12.33203125" customWidth="1"/>
    <col min="7" max="7" width="19.6640625" customWidth="1"/>
    <col min="8" max="8" width="7.109375" customWidth="1"/>
    <col min="9" max="11" width="6.6640625" customWidth="1"/>
    <col min="12" max="12" width="6.33203125" customWidth="1"/>
    <col min="13" max="13" width="6.88671875" customWidth="1"/>
    <col min="14" max="14" width="8.109375" customWidth="1"/>
    <col min="15" max="15" width="7.109375" customWidth="1"/>
    <col min="16" max="16" width="6.5546875" customWidth="1"/>
    <col min="17" max="17" width="6.33203125" customWidth="1"/>
    <col min="18" max="18" width="9.6640625" customWidth="1"/>
    <col min="19" max="19" width="12.44140625" customWidth="1"/>
    <col min="20" max="20" width="6.6640625" customWidth="1"/>
    <col min="23" max="23" width="5.88671875" customWidth="1"/>
    <col min="24" max="24" width="3.33203125" customWidth="1"/>
    <col min="25" max="25" width="4.5546875" customWidth="1"/>
  </cols>
  <sheetData>
    <row r="1" spans="1:22" ht="17.399999999999999">
      <c r="A1" s="54" t="s">
        <v>181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2" ht="18">
      <c r="A2" s="55" t="s">
        <v>35</v>
      </c>
      <c r="B2" s="55"/>
      <c r="C2" s="56" t="s">
        <v>186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1"/>
    </row>
    <row r="3" spans="1:22" ht="18">
      <c r="A3" s="55" t="s">
        <v>183</v>
      </c>
      <c r="B3" s="55"/>
      <c r="C3" s="52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V3" s="1"/>
    </row>
    <row r="4" spans="1:22" ht="20.399999999999999" customHeight="1">
      <c r="A4" s="18"/>
      <c r="B4" s="1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"/>
    </row>
    <row r="5" spans="1:22" ht="19.2" customHeight="1">
      <c r="A5" s="58" t="s">
        <v>1</v>
      </c>
      <c r="B5" s="60" t="s">
        <v>2</v>
      </c>
      <c r="C5" s="58" t="s">
        <v>4</v>
      </c>
      <c r="D5" s="63" t="s">
        <v>3</v>
      </c>
      <c r="E5" s="63"/>
      <c r="F5" s="63"/>
      <c r="G5" s="62" t="s">
        <v>8</v>
      </c>
      <c r="H5" s="63" t="s">
        <v>9</v>
      </c>
      <c r="I5" s="63"/>
      <c r="J5" s="63"/>
      <c r="K5" s="63"/>
      <c r="L5" s="63"/>
      <c r="M5" s="63" t="s">
        <v>15</v>
      </c>
      <c r="N5" s="63"/>
      <c r="O5" s="63"/>
      <c r="P5" s="63"/>
      <c r="Q5" s="63"/>
      <c r="R5" s="63"/>
      <c r="S5" s="63"/>
      <c r="T5" s="63"/>
      <c r="U5" s="2"/>
      <c r="V5" s="2"/>
    </row>
    <row r="6" spans="1:22" ht="54" customHeight="1">
      <c r="A6" s="59"/>
      <c r="B6" s="61"/>
      <c r="C6" s="59"/>
      <c r="D6" s="23" t="s">
        <v>5</v>
      </c>
      <c r="E6" s="23" t="s">
        <v>6</v>
      </c>
      <c r="F6" s="23" t="s">
        <v>7</v>
      </c>
      <c r="G6" s="58"/>
      <c r="H6" s="21" t="s">
        <v>10</v>
      </c>
      <c r="I6" s="21" t="s">
        <v>11</v>
      </c>
      <c r="J6" s="21" t="s">
        <v>12</v>
      </c>
      <c r="K6" s="21" t="s">
        <v>13</v>
      </c>
      <c r="L6" s="21" t="s">
        <v>14</v>
      </c>
      <c r="M6" s="24" t="s">
        <v>16</v>
      </c>
      <c r="N6" s="21" t="s">
        <v>17</v>
      </c>
      <c r="O6" s="21" t="s">
        <v>18</v>
      </c>
      <c r="P6" s="21" t="s">
        <v>19</v>
      </c>
      <c r="Q6" s="21" t="s">
        <v>20</v>
      </c>
      <c r="R6" s="21" t="s">
        <v>21</v>
      </c>
      <c r="S6" s="21" t="s">
        <v>22</v>
      </c>
      <c r="T6" s="21" t="s">
        <v>92</v>
      </c>
      <c r="U6" s="2"/>
      <c r="V6" s="2"/>
    </row>
    <row r="7" spans="1:22" ht="36.75" customHeight="1">
      <c r="A7" s="3"/>
      <c r="B7" s="21" t="s">
        <v>23</v>
      </c>
      <c r="C7" s="3"/>
      <c r="D7" s="3"/>
      <c r="E7" s="3"/>
      <c r="F7" s="3"/>
      <c r="G7" s="3"/>
      <c r="H7" s="3"/>
      <c r="I7" s="3"/>
      <c r="J7" s="3"/>
      <c r="K7" s="3"/>
      <c r="L7" s="3"/>
      <c r="M7" s="5"/>
      <c r="N7" s="3"/>
      <c r="O7" s="3"/>
      <c r="P7" s="3"/>
      <c r="Q7" s="3"/>
      <c r="R7" s="3"/>
      <c r="S7" s="3"/>
      <c r="T7" s="3"/>
      <c r="U7" s="2"/>
      <c r="V7" s="2"/>
    </row>
    <row r="8" spans="1:22" ht="20.399999999999999" customHeight="1">
      <c r="A8" s="33" t="s">
        <v>42</v>
      </c>
      <c r="B8" s="19" t="s">
        <v>41</v>
      </c>
      <c r="C8" s="15" t="s">
        <v>109</v>
      </c>
      <c r="D8" s="10">
        <v>6.24</v>
      </c>
      <c r="E8" s="10">
        <v>5.56</v>
      </c>
      <c r="F8" s="10">
        <v>15.41</v>
      </c>
      <c r="G8" s="10">
        <v>161</v>
      </c>
      <c r="H8" s="10">
        <v>0.1</v>
      </c>
      <c r="I8" s="10">
        <v>4.1000000000000002E-2</v>
      </c>
      <c r="J8" s="10">
        <v>8.3000000000000004E-2</v>
      </c>
      <c r="K8" s="10">
        <v>53.56</v>
      </c>
      <c r="L8" s="10">
        <v>0.65</v>
      </c>
      <c r="M8" s="14">
        <v>85.48</v>
      </c>
      <c r="N8" s="10">
        <v>89.18</v>
      </c>
      <c r="O8" s="10">
        <v>12.94</v>
      </c>
      <c r="P8" s="10">
        <v>0.76</v>
      </c>
      <c r="Q8" s="10">
        <v>46.17</v>
      </c>
      <c r="R8" s="10">
        <v>2E-3</v>
      </c>
      <c r="S8" s="10">
        <v>4.0000000000000001E-3</v>
      </c>
      <c r="T8" s="10">
        <v>0.11</v>
      </c>
      <c r="U8" s="2"/>
      <c r="V8" s="2"/>
    </row>
    <row r="9" spans="1:22" ht="21.6" customHeight="1">
      <c r="A9" s="34" t="s">
        <v>131</v>
      </c>
      <c r="B9" s="19" t="s">
        <v>120</v>
      </c>
      <c r="C9" s="15" t="s">
        <v>110</v>
      </c>
      <c r="D9" s="10">
        <v>12.93</v>
      </c>
      <c r="E9" s="10">
        <v>16.96</v>
      </c>
      <c r="F9" s="10">
        <v>29.85</v>
      </c>
      <c r="G9" s="10">
        <v>308.56</v>
      </c>
      <c r="H9" s="10">
        <v>1.98</v>
      </c>
      <c r="I9" s="10">
        <v>0.18</v>
      </c>
      <c r="J9" s="10">
        <v>0.21</v>
      </c>
      <c r="K9" s="10">
        <v>58.9</v>
      </c>
      <c r="L9" s="10">
        <v>0.9</v>
      </c>
      <c r="M9" s="14">
        <v>181</v>
      </c>
      <c r="N9" s="10">
        <v>123.5</v>
      </c>
      <c r="O9" s="10">
        <v>37.200000000000003</v>
      </c>
      <c r="P9" s="10">
        <v>2.46</v>
      </c>
      <c r="Q9" s="10">
        <v>152.56</v>
      </c>
      <c r="R9" s="10">
        <v>6.0000000000000001E-3</v>
      </c>
      <c r="S9" s="10">
        <v>8.6400000000000001E-3</v>
      </c>
      <c r="T9" s="10">
        <v>0.71599999999999997</v>
      </c>
      <c r="U9" s="2"/>
      <c r="V9" s="2"/>
    </row>
    <row r="10" spans="1:22" ht="19.2" customHeight="1">
      <c r="A10" s="33" t="s">
        <v>132</v>
      </c>
      <c r="B10" s="19" t="s">
        <v>43</v>
      </c>
      <c r="C10" s="15" t="s">
        <v>38</v>
      </c>
      <c r="D10" s="10">
        <v>0.11</v>
      </c>
      <c r="E10" s="10">
        <v>1.7999999999999999E-2</v>
      </c>
      <c r="F10" s="10">
        <v>13.68</v>
      </c>
      <c r="G10" s="10">
        <v>45.8</v>
      </c>
      <c r="H10" s="10">
        <v>2.54</v>
      </c>
      <c r="I10" s="10">
        <v>0</v>
      </c>
      <c r="J10" s="10">
        <v>0</v>
      </c>
      <c r="K10" s="10">
        <v>0</v>
      </c>
      <c r="L10" s="10">
        <v>0.15</v>
      </c>
      <c r="M10" s="14">
        <v>12.78</v>
      </c>
      <c r="N10" s="10">
        <v>3.96</v>
      </c>
      <c r="O10" s="10">
        <v>2.16</v>
      </c>
      <c r="P10" s="10">
        <v>0.32</v>
      </c>
      <c r="Q10" s="10">
        <v>1.97</v>
      </c>
      <c r="R10" s="10">
        <v>0</v>
      </c>
      <c r="S10" s="10">
        <v>0</v>
      </c>
      <c r="T10" s="10">
        <v>0.08</v>
      </c>
      <c r="U10" s="2"/>
      <c r="V10" s="2"/>
    </row>
    <row r="11" spans="1:22" ht="18.600000000000001" customHeight="1">
      <c r="A11" s="33" t="s">
        <v>34</v>
      </c>
      <c r="B11" s="3" t="s">
        <v>27</v>
      </c>
      <c r="C11" s="15" t="s">
        <v>89</v>
      </c>
      <c r="D11" s="10">
        <v>1.98</v>
      </c>
      <c r="E11" s="10">
        <v>0.36</v>
      </c>
      <c r="F11" s="10">
        <v>10.02</v>
      </c>
      <c r="G11" s="10">
        <v>51.99</v>
      </c>
      <c r="H11" s="10">
        <v>0</v>
      </c>
      <c r="I11" s="10">
        <v>4.4999999999999998E-2</v>
      </c>
      <c r="J11" s="10">
        <v>2.4E-2</v>
      </c>
      <c r="K11" s="10">
        <v>0</v>
      </c>
      <c r="L11" s="10">
        <v>0</v>
      </c>
      <c r="M11" s="14">
        <v>10.5</v>
      </c>
      <c r="N11" s="10">
        <v>47.4</v>
      </c>
      <c r="O11" s="10">
        <v>3.37</v>
      </c>
      <c r="P11" s="10">
        <v>0.85</v>
      </c>
      <c r="Q11" s="10">
        <v>28.5</v>
      </c>
      <c r="R11" s="10">
        <v>8.9999999999999993E-3</v>
      </c>
      <c r="S11" s="10">
        <v>0</v>
      </c>
      <c r="T11" s="10">
        <v>0.15</v>
      </c>
      <c r="U11" s="2"/>
      <c r="V11" s="2"/>
    </row>
    <row r="12" spans="1:22" ht="38.4" customHeight="1">
      <c r="A12" s="33" t="s">
        <v>133</v>
      </c>
      <c r="B12" s="3" t="s">
        <v>44</v>
      </c>
      <c r="C12" s="10" t="s">
        <v>29</v>
      </c>
      <c r="D12" s="10">
        <v>1</v>
      </c>
      <c r="E12" s="10">
        <v>0</v>
      </c>
      <c r="F12" s="10">
        <v>25.4</v>
      </c>
      <c r="G12" s="10">
        <v>105.6</v>
      </c>
      <c r="H12" s="10">
        <v>12.9</v>
      </c>
      <c r="I12" s="10">
        <v>0.08</v>
      </c>
      <c r="J12" s="10">
        <v>7.8E-2</v>
      </c>
      <c r="K12" s="10">
        <v>112</v>
      </c>
      <c r="L12" s="10">
        <v>0.78</v>
      </c>
      <c r="M12" s="14">
        <v>70.69</v>
      </c>
      <c r="N12" s="10">
        <v>95.5</v>
      </c>
      <c r="O12" s="10">
        <v>20</v>
      </c>
      <c r="P12" s="10">
        <v>0.04</v>
      </c>
      <c r="Q12" s="10">
        <v>70</v>
      </c>
      <c r="R12" s="10">
        <v>4.0000000000000001E-3</v>
      </c>
      <c r="S12" s="10">
        <v>0</v>
      </c>
      <c r="T12" s="10">
        <v>3.0000000000000001E-3</v>
      </c>
      <c r="U12" s="2"/>
      <c r="V12" s="2"/>
    </row>
    <row r="13" spans="1:22" ht="39" customHeight="1">
      <c r="A13" s="6"/>
      <c r="B13" s="20" t="s">
        <v>31</v>
      </c>
      <c r="C13" s="10"/>
      <c r="D13" s="16">
        <f>SUM(D8:D12)</f>
        <v>22.26</v>
      </c>
      <c r="E13" s="16">
        <f t="shared" ref="E13:T13" si="0">SUM(E8:E12)</f>
        <v>22.898</v>
      </c>
      <c r="F13" s="16">
        <f t="shared" si="0"/>
        <v>94.360000000000014</v>
      </c>
      <c r="G13" s="16">
        <f t="shared" si="0"/>
        <v>672.95</v>
      </c>
      <c r="H13" s="16">
        <f t="shared" si="0"/>
        <v>17.52</v>
      </c>
      <c r="I13" s="16">
        <f t="shared" si="0"/>
        <v>0.34600000000000003</v>
      </c>
      <c r="J13" s="16">
        <f t="shared" si="0"/>
        <v>0.39500000000000002</v>
      </c>
      <c r="K13" s="16">
        <f t="shared" si="0"/>
        <v>224.46</v>
      </c>
      <c r="L13" s="16">
        <f t="shared" si="0"/>
        <v>2.48</v>
      </c>
      <c r="M13" s="16">
        <f t="shared" si="0"/>
        <v>360.45</v>
      </c>
      <c r="N13" s="16">
        <f t="shared" si="0"/>
        <v>359.54</v>
      </c>
      <c r="O13" s="16">
        <f t="shared" si="0"/>
        <v>75.669999999999987</v>
      </c>
      <c r="P13" s="16">
        <f t="shared" si="0"/>
        <v>4.43</v>
      </c>
      <c r="Q13" s="16">
        <f t="shared" si="0"/>
        <v>299.20000000000005</v>
      </c>
      <c r="R13" s="16">
        <f t="shared" si="0"/>
        <v>2.1000000000000001E-2</v>
      </c>
      <c r="S13" s="16">
        <f t="shared" si="0"/>
        <v>1.264E-2</v>
      </c>
      <c r="T13" s="16">
        <f t="shared" si="0"/>
        <v>1.0589999999999997</v>
      </c>
      <c r="U13" s="2"/>
      <c r="V13" s="29"/>
    </row>
    <row r="14" spans="1:22" ht="19.95" customHeight="1">
      <c r="A14" s="6"/>
      <c r="B14" s="21" t="s">
        <v>28</v>
      </c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7"/>
      <c r="N14" s="11"/>
      <c r="O14" s="11"/>
      <c r="P14" s="11"/>
      <c r="Q14" s="11"/>
      <c r="R14" s="11"/>
      <c r="S14" s="11"/>
      <c r="T14" s="11"/>
      <c r="U14" s="2"/>
      <c r="V14" s="2"/>
    </row>
    <row r="15" spans="1:22" ht="19.95" customHeight="1">
      <c r="A15" s="33" t="s">
        <v>34</v>
      </c>
      <c r="B15" s="19" t="s">
        <v>121</v>
      </c>
      <c r="C15" s="15" t="s">
        <v>91</v>
      </c>
      <c r="D15" s="10">
        <v>0.8</v>
      </c>
      <c r="E15" s="10">
        <v>0.1</v>
      </c>
      <c r="F15" s="10">
        <v>1.7</v>
      </c>
      <c r="G15" s="10">
        <v>25</v>
      </c>
      <c r="H15" s="10">
        <v>0.35</v>
      </c>
      <c r="I15" s="10">
        <v>0.02</v>
      </c>
      <c r="J15" s="10">
        <v>0.1</v>
      </c>
      <c r="K15" s="10">
        <v>0</v>
      </c>
      <c r="L15" s="10">
        <v>0</v>
      </c>
      <c r="M15" s="14">
        <v>23</v>
      </c>
      <c r="N15" s="10">
        <v>24</v>
      </c>
      <c r="O15" s="10">
        <v>14</v>
      </c>
      <c r="P15" s="10">
        <v>0.06</v>
      </c>
      <c r="Q15" s="10">
        <v>1</v>
      </c>
      <c r="R15" s="10">
        <v>3.0000000000000001E-3</v>
      </c>
      <c r="S15" s="10">
        <v>0</v>
      </c>
      <c r="T15" s="10">
        <v>1.4999999999999999E-2</v>
      </c>
      <c r="U15" s="2"/>
      <c r="V15" s="2"/>
    </row>
    <row r="16" spans="1:22" ht="36.6" customHeight="1">
      <c r="A16" s="33" t="s">
        <v>134</v>
      </c>
      <c r="B16" s="19" t="s">
        <v>45</v>
      </c>
      <c r="C16" s="10" t="s">
        <v>106</v>
      </c>
      <c r="D16" s="10">
        <v>2.17</v>
      </c>
      <c r="E16" s="10">
        <v>8.52</v>
      </c>
      <c r="F16" s="10">
        <v>9.01</v>
      </c>
      <c r="G16" s="10">
        <v>137.05000000000001</v>
      </c>
      <c r="H16" s="10">
        <v>1.1200000000000001</v>
      </c>
      <c r="I16" s="10">
        <v>5.1999999999999998E-2</v>
      </c>
      <c r="J16" s="10">
        <v>4.5999999999999999E-2</v>
      </c>
      <c r="K16" s="10">
        <v>16.899999999999999</v>
      </c>
      <c r="L16" s="10">
        <v>1.1599999999999999</v>
      </c>
      <c r="M16" s="14">
        <v>49.52</v>
      </c>
      <c r="N16" s="10">
        <v>19.93</v>
      </c>
      <c r="O16" s="10">
        <v>4.3099999999999996</v>
      </c>
      <c r="P16" s="10">
        <v>5.7000000000000002E-2</v>
      </c>
      <c r="Q16" s="10">
        <v>7</v>
      </c>
      <c r="R16" s="10">
        <v>3.0000000000000001E-3</v>
      </c>
      <c r="S16" s="10">
        <v>1.6199999999999999E-3</v>
      </c>
      <c r="T16" s="10">
        <v>1.2999999999999999E-2</v>
      </c>
      <c r="U16" s="29"/>
      <c r="V16" s="2"/>
    </row>
    <row r="17" spans="1:22" ht="36" customHeight="1">
      <c r="A17" s="33" t="s">
        <v>34</v>
      </c>
      <c r="B17" s="19" t="s">
        <v>48</v>
      </c>
      <c r="C17" s="15" t="s">
        <v>113</v>
      </c>
      <c r="D17" s="10">
        <v>13.9</v>
      </c>
      <c r="E17" s="10">
        <v>14.72</v>
      </c>
      <c r="F17" s="10">
        <v>13.08</v>
      </c>
      <c r="G17" s="10">
        <v>215.59</v>
      </c>
      <c r="H17" s="10">
        <v>0.31</v>
      </c>
      <c r="I17" s="10">
        <v>6.4000000000000001E-2</v>
      </c>
      <c r="J17" s="10">
        <v>0.15</v>
      </c>
      <c r="K17" s="10">
        <v>44.37</v>
      </c>
      <c r="L17" s="10">
        <v>2.1</v>
      </c>
      <c r="M17" s="14">
        <v>201.1</v>
      </c>
      <c r="N17" s="10">
        <v>163.66</v>
      </c>
      <c r="O17" s="10">
        <v>13.89</v>
      </c>
      <c r="P17" s="10">
        <v>1.42</v>
      </c>
      <c r="Q17" s="10">
        <v>149.69999999999999</v>
      </c>
      <c r="R17" s="10">
        <v>2E-3</v>
      </c>
      <c r="S17" s="10">
        <v>1.35E-2</v>
      </c>
      <c r="T17" s="10">
        <v>0.62</v>
      </c>
      <c r="U17" s="2"/>
      <c r="V17" s="2"/>
    </row>
    <row r="18" spans="1:22" ht="21" customHeight="1">
      <c r="A18" s="33" t="s">
        <v>135</v>
      </c>
      <c r="B18" s="19" t="s">
        <v>49</v>
      </c>
      <c r="C18" s="15" t="s">
        <v>36</v>
      </c>
      <c r="D18" s="10">
        <v>0.46</v>
      </c>
      <c r="E18" s="10">
        <v>1.68</v>
      </c>
      <c r="F18" s="10">
        <v>3.2</v>
      </c>
      <c r="G18" s="10">
        <v>29.8</v>
      </c>
      <c r="H18" s="10">
        <v>9.5000000000000001E-2</v>
      </c>
      <c r="I18" s="10">
        <v>8.0000000000000002E-3</v>
      </c>
      <c r="J18" s="10">
        <v>7.1999999999999998E-3</v>
      </c>
      <c r="K18" s="10">
        <v>9.6</v>
      </c>
      <c r="L18" s="10">
        <v>0.03</v>
      </c>
      <c r="M18" s="14">
        <v>6.35</v>
      </c>
      <c r="N18" s="10">
        <v>8.89</v>
      </c>
      <c r="O18" s="10">
        <v>0.6</v>
      </c>
      <c r="P18" s="10">
        <v>1.9E-2</v>
      </c>
      <c r="Q18" s="10">
        <v>0.16</v>
      </c>
      <c r="R18" s="10">
        <v>0</v>
      </c>
      <c r="S18" s="10">
        <v>0</v>
      </c>
      <c r="T18" s="10">
        <v>4.0000000000000001E-3</v>
      </c>
      <c r="U18" s="2"/>
      <c r="V18" s="2"/>
    </row>
    <row r="19" spans="1:22" ht="20.399999999999999" customHeight="1">
      <c r="A19" s="33" t="s">
        <v>136</v>
      </c>
      <c r="B19" s="19" t="s">
        <v>46</v>
      </c>
      <c r="C19" s="10" t="s">
        <v>110</v>
      </c>
      <c r="D19" s="10">
        <v>3.42</v>
      </c>
      <c r="E19" s="10">
        <v>5.17</v>
      </c>
      <c r="F19" s="10">
        <v>14.52</v>
      </c>
      <c r="G19" s="10">
        <v>108.52</v>
      </c>
      <c r="H19" s="10">
        <v>1.32</v>
      </c>
      <c r="I19" s="10">
        <v>0.18</v>
      </c>
      <c r="J19" s="10">
        <v>0.11</v>
      </c>
      <c r="K19" s="10">
        <v>20</v>
      </c>
      <c r="L19" s="10">
        <v>0.06</v>
      </c>
      <c r="M19" s="14">
        <v>77.56</v>
      </c>
      <c r="N19" s="10">
        <v>55.66</v>
      </c>
      <c r="O19" s="10">
        <v>35.18</v>
      </c>
      <c r="P19" s="10">
        <v>1.7999999999999999E-2</v>
      </c>
      <c r="Q19" s="10">
        <v>120</v>
      </c>
      <c r="R19" s="10">
        <v>8.9999999999999993E-3</v>
      </c>
      <c r="S19" s="10">
        <v>0</v>
      </c>
      <c r="T19" s="10">
        <v>3.5999999999999999E-3</v>
      </c>
      <c r="U19" s="2"/>
      <c r="V19" s="2"/>
    </row>
    <row r="20" spans="1:22" ht="21.6" customHeight="1">
      <c r="A20" s="33" t="s">
        <v>137</v>
      </c>
      <c r="B20" s="19" t="s">
        <v>88</v>
      </c>
      <c r="C20" s="15" t="s">
        <v>38</v>
      </c>
      <c r="D20" s="10">
        <v>0.61</v>
      </c>
      <c r="E20" s="10">
        <v>0.25</v>
      </c>
      <c r="F20" s="10">
        <v>17.68</v>
      </c>
      <c r="G20" s="10">
        <v>79.38</v>
      </c>
      <c r="H20" s="10">
        <v>15</v>
      </c>
      <c r="I20" s="10">
        <v>0.01</v>
      </c>
      <c r="J20" s="10">
        <v>0.05</v>
      </c>
      <c r="K20" s="10">
        <v>0</v>
      </c>
      <c r="L20" s="10">
        <v>0</v>
      </c>
      <c r="M20" s="14">
        <v>19.2</v>
      </c>
      <c r="N20" s="10">
        <v>3.09</v>
      </c>
      <c r="O20" s="10">
        <v>3.09</v>
      </c>
      <c r="P20" s="10">
        <v>2.17</v>
      </c>
      <c r="Q20" s="10">
        <v>9.3000000000000007</v>
      </c>
      <c r="R20" s="10">
        <v>8.0000000000000002E-3</v>
      </c>
      <c r="S20" s="10">
        <v>0</v>
      </c>
      <c r="T20" s="10">
        <v>0.14000000000000001</v>
      </c>
      <c r="U20" s="2"/>
      <c r="V20" s="2"/>
    </row>
    <row r="21" spans="1:22" ht="18" customHeight="1">
      <c r="A21" s="33" t="s">
        <v>34</v>
      </c>
      <c r="B21" s="3" t="s">
        <v>26</v>
      </c>
      <c r="C21" s="15" t="s">
        <v>108</v>
      </c>
      <c r="D21" s="10">
        <v>5.53</v>
      </c>
      <c r="E21" s="10">
        <v>0.7</v>
      </c>
      <c r="F21" s="10">
        <v>33.81</v>
      </c>
      <c r="G21" s="10">
        <v>163.66</v>
      </c>
      <c r="H21" s="10">
        <v>0</v>
      </c>
      <c r="I21" s="10">
        <v>7.0000000000000007E-2</v>
      </c>
      <c r="J21" s="10">
        <v>4.2000000000000003E-2</v>
      </c>
      <c r="K21" s="10">
        <v>0</v>
      </c>
      <c r="L21" s="10">
        <v>0</v>
      </c>
      <c r="M21" s="14">
        <v>16.100000000000001</v>
      </c>
      <c r="N21" s="10">
        <v>50.6</v>
      </c>
      <c r="O21" s="10">
        <v>7.1</v>
      </c>
      <c r="P21" s="10">
        <v>0.49</v>
      </c>
      <c r="Q21" s="10">
        <v>22.6</v>
      </c>
      <c r="R21" s="10">
        <v>3.0000000000000001E-3</v>
      </c>
      <c r="S21" s="10">
        <v>1.9E-3</v>
      </c>
      <c r="T21" s="10">
        <v>0.11</v>
      </c>
      <c r="U21" s="2"/>
      <c r="V21" s="2"/>
    </row>
    <row r="22" spans="1:22" ht="19.2" customHeight="1">
      <c r="A22" s="33" t="s">
        <v>34</v>
      </c>
      <c r="B22" s="3" t="s">
        <v>27</v>
      </c>
      <c r="C22" s="15" t="s">
        <v>107</v>
      </c>
      <c r="D22" s="10">
        <v>2.76</v>
      </c>
      <c r="E22" s="10">
        <v>0.49</v>
      </c>
      <c r="F22" s="10">
        <v>14.02</v>
      </c>
      <c r="G22" s="10">
        <v>72.78</v>
      </c>
      <c r="H22" s="10">
        <v>0</v>
      </c>
      <c r="I22" s="10">
        <v>0.04</v>
      </c>
      <c r="J22" s="10">
        <v>0.02</v>
      </c>
      <c r="K22" s="10">
        <v>0</v>
      </c>
      <c r="L22" s="10">
        <v>0</v>
      </c>
      <c r="M22" s="14">
        <v>14.7</v>
      </c>
      <c r="N22" s="10">
        <v>60.36</v>
      </c>
      <c r="O22" s="10">
        <v>4.74</v>
      </c>
      <c r="P22" s="10">
        <v>1.2</v>
      </c>
      <c r="Q22" s="10">
        <v>40.5</v>
      </c>
      <c r="R22" s="10">
        <v>2E-3</v>
      </c>
      <c r="S22" s="10">
        <v>0</v>
      </c>
      <c r="T22" s="10">
        <v>0.3</v>
      </c>
      <c r="U22" s="2"/>
      <c r="V22" s="2"/>
    </row>
    <row r="23" spans="1:22" ht="18">
      <c r="A23" s="33" t="s">
        <v>34</v>
      </c>
      <c r="B23" s="3" t="s">
        <v>101</v>
      </c>
      <c r="C23" s="15" t="s">
        <v>90</v>
      </c>
      <c r="D23" s="10">
        <v>1.87</v>
      </c>
      <c r="E23" s="10">
        <v>0.62</v>
      </c>
      <c r="F23" s="10">
        <v>26.25</v>
      </c>
      <c r="G23" s="10">
        <v>120</v>
      </c>
      <c r="H23" s="10">
        <v>6.2</v>
      </c>
      <c r="I23" s="10">
        <v>0.05</v>
      </c>
      <c r="J23" s="10">
        <v>0.03</v>
      </c>
      <c r="K23" s="10">
        <v>0</v>
      </c>
      <c r="L23" s="10">
        <v>0</v>
      </c>
      <c r="M23" s="14">
        <v>10</v>
      </c>
      <c r="N23" s="10">
        <v>35</v>
      </c>
      <c r="O23" s="10">
        <v>22.5</v>
      </c>
      <c r="P23" s="10">
        <v>0.75</v>
      </c>
      <c r="Q23" s="10">
        <v>70</v>
      </c>
      <c r="R23" s="10">
        <v>6.0000000000000001E-3</v>
      </c>
      <c r="S23" s="10">
        <v>0</v>
      </c>
      <c r="T23" s="10">
        <v>0.18</v>
      </c>
      <c r="U23" s="2"/>
      <c r="V23" s="1"/>
    </row>
    <row r="24" spans="1:22" ht="18">
      <c r="A24" s="6"/>
      <c r="B24" s="20" t="s">
        <v>32</v>
      </c>
      <c r="C24" s="10"/>
      <c r="D24" s="16">
        <f t="shared" ref="D24:T24" si="1">SUM(D15:D23)</f>
        <v>31.52</v>
      </c>
      <c r="E24" s="16">
        <f t="shared" si="1"/>
        <v>32.249999999999993</v>
      </c>
      <c r="F24" s="16">
        <f t="shared" si="1"/>
        <v>133.26999999999998</v>
      </c>
      <c r="G24" s="16">
        <f t="shared" si="1"/>
        <v>951.78</v>
      </c>
      <c r="H24" s="16">
        <f t="shared" si="1"/>
        <v>24.395</v>
      </c>
      <c r="I24" s="16">
        <f t="shared" si="1"/>
        <v>0.49399999999999999</v>
      </c>
      <c r="J24" s="16">
        <f t="shared" si="1"/>
        <v>0.55520000000000003</v>
      </c>
      <c r="K24" s="16">
        <f t="shared" si="1"/>
        <v>90.86999999999999</v>
      </c>
      <c r="L24" s="16">
        <f t="shared" si="1"/>
        <v>3.3499999999999996</v>
      </c>
      <c r="M24" s="16">
        <f t="shared" si="1"/>
        <v>417.53000000000003</v>
      </c>
      <c r="N24" s="16">
        <f t="shared" si="1"/>
        <v>421.19</v>
      </c>
      <c r="O24" s="16">
        <f t="shared" si="1"/>
        <v>105.41</v>
      </c>
      <c r="P24" s="16">
        <f t="shared" si="1"/>
        <v>6.1840000000000002</v>
      </c>
      <c r="Q24" s="16">
        <f t="shared" si="1"/>
        <v>420.26000000000005</v>
      </c>
      <c r="R24" s="16">
        <f t="shared" si="1"/>
        <v>3.5999999999999997E-2</v>
      </c>
      <c r="S24" s="16">
        <f t="shared" si="1"/>
        <v>1.702E-2</v>
      </c>
      <c r="T24" s="16">
        <f t="shared" si="1"/>
        <v>1.3855999999999999</v>
      </c>
      <c r="U24" s="2"/>
      <c r="V24" s="1"/>
    </row>
    <row r="25" spans="1:22" ht="18">
      <c r="A25" s="6"/>
      <c r="B25" s="20" t="s">
        <v>33</v>
      </c>
      <c r="C25" s="4"/>
      <c r="D25" s="8">
        <f t="shared" ref="D25:T25" si="2">D13+D24</f>
        <v>53.78</v>
      </c>
      <c r="E25" s="8">
        <f t="shared" si="2"/>
        <v>55.147999999999996</v>
      </c>
      <c r="F25" s="8">
        <f t="shared" si="2"/>
        <v>227.63</v>
      </c>
      <c r="G25" s="8">
        <f t="shared" si="2"/>
        <v>1624.73</v>
      </c>
      <c r="H25" s="8">
        <f t="shared" si="2"/>
        <v>41.914999999999999</v>
      </c>
      <c r="I25" s="8">
        <f t="shared" si="2"/>
        <v>0.84000000000000008</v>
      </c>
      <c r="J25" s="8">
        <f t="shared" si="2"/>
        <v>0.95020000000000004</v>
      </c>
      <c r="K25" s="8">
        <f t="shared" si="2"/>
        <v>315.33</v>
      </c>
      <c r="L25" s="8">
        <f t="shared" si="2"/>
        <v>5.83</v>
      </c>
      <c r="M25" s="8">
        <f t="shared" si="2"/>
        <v>777.98</v>
      </c>
      <c r="N25" s="8">
        <f t="shared" si="2"/>
        <v>780.73</v>
      </c>
      <c r="O25" s="8">
        <f t="shared" si="2"/>
        <v>181.07999999999998</v>
      </c>
      <c r="P25" s="8">
        <f t="shared" si="2"/>
        <v>10.614000000000001</v>
      </c>
      <c r="Q25" s="8">
        <f t="shared" si="2"/>
        <v>719.46</v>
      </c>
      <c r="R25" s="8">
        <f t="shared" si="2"/>
        <v>5.6999999999999995E-2</v>
      </c>
      <c r="S25" s="8">
        <f t="shared" si="2"/>
        <v>2.9659999999999999E-2</v>
      </c>
      <c r="T25" s="8">
        <f t="shared" si="2"/>
        <v>2.4445999999999994</v>
      </c>
      <c r="U25" s="2"/>
      <c r="V25" s="1"/>
    </row>
    <row r="26" spans="1:22" ht="1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8">
      <c r="A27" s="64" t="s">
        <v>130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7"/>
      <c r="Q27" s="7"/>
      <c r="R27" s="7"/>
      <c r="S27" s="7"/>
      <c r="T27" s="7"/>
      <c r="U27" s="1"/>
      <c r="V27" s="1"/>
    </row>
    <row r="28" spans="1:22" ht="18">
      <c r="U28" s="1"/>
    </row>
    <row r="29" spans="1:22" ht="19.95" customHeight="1">
      <c r="B29" s="1" t="s">
        <v>184</v>
      </c>
      <c r="C29" s="1"/>
      <c r="D29" s="1"/>
      <c r="E29" s="53" t="s">
        <v>189</v>
      </c>
      <c r="F29" s="53"/>
      <c r="G29" s="53"/>
    </row>
    <row r="30" spans="1:22" ht="19.95" customHeight="1">
      <c r="B30" s="1"/>
      <c r="C30" s="1"/>
      <c r="D30" s="1"/>
      <c r="E30" s="1"/>
      <c r="F30" s="1"/>
      <c r="G30" s="1"/>
    </row>
    <row r="31" spans="1:22" ht="19.95" customHeight="1">
      <c r="B31" s="1" t="s">
        <v>185</v>
      </c>
      <c r="C31" s="1"/>
      <c r="D31" s="1"/>
      <c r="E31" s="53" t="s">
        <v>190</v>
      </c>
      <c r="F31" s="53"/>
      <c r="G31" s="53"/>
    </row>
  </sheetData>
  <mergeCells count="14">
    <mergeCell ref="E31:G31"/>
    <mergeCell ref="A1:U1"/>
    <mergeCell ref="A2:B2"/>
    <mergeCell ref="C2:U2"/>
    <mergeCell ref="A3:B3"/>
    <mergeCell ref="E29:G29"/>
    <mergeCell ref="A27:O27"/>
    <mergeCell ref="M5:T5"/>
    <mergeCell ref="D5:F5"/>
    <mergeCell ref="A5:A6"/>
    <mergeCell ref="B5:B6"/>
    <mergeCell ref="C5:C6"/>
    <mergeCell ref="G5:G6"/>
    <mergeCell ref="H5:L5"/>
  </mergeCell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1"/>
  <sheetViews>
    <sheetView topLeftCell="A4" workbookViewId="0">
      <selection activeCell="E31" sqref="E31:G31"/>
    </sheetView>
  </sheetViews>
  <sheetFormatPr defaultRowHeight="14.4"/>
  <cols>
    <col min="1" max="1" width="17.33203125" customWidth="1"/>
    <col min="2" max="2" width="29" customWidth="1"/>
    <col min="3" max="3" width="9.44140625" customWidth="1"/>
    <col min="4" max="4" width="8.33203125" customWidth="1"/>
    <col min="5" max="5" width="8.109375" customWidth="1"/>
    <col min="6" max="6" width="12.33203125" customWidth="1"/>
    <col min="7" max="7" width="17.88671875" customWidth="1"/>
    <col min="8" max="8" width="7" customWidth="1"/>
    <col min="9" max="9" width="6.5546875" customWidth="1"/>
    <col min="10" max="10" width="6.6640625" customWidth="1"/>
    <col min="11" max="11" width="5.5546875" customWidth="1"/>
    <col min="12" max="12" width="5.88671875" customWidth="1"/>
    <col min="13" max="13" width="6.6640625" customWidth="1"/>
    <col min="14" max="14" width="7.109375" customWidth="1"/>
    <col min="15" max="15" width="6.88671875" customWidth="1"/>
    <col min="16" max="16" width="8.33203125" customWidth="1"/>
    <col min="17" max="17" width="5.6640625" customWidth="1"/>
    <col min="18" max="18" width="9" customWidth="1"/>
    <col min="19" max="19" width="9.33203125" customWidth="1"/>
    <col min="20" max="20" width="6.6640625" customWidth="1"/>
  </cols>
  <sheetData>
    <row r="1" spans="1:21" ht="17.399999999999999">
      <c r="A1" s="54" t="s">
        <v>181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17.399999999999999">
      <c r="A2" s="55" t="s">
        <v>35</v>
      </c>
      <c r="B2" s="55"/>
      <c r="C2" s="56" t="s">
        <v>186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ht="18">
      <c r="A3" s="55" t="s">
        <v>183</v>
      </c>
      <c r="B3" s="55"/>
      <c r="C3" s="52" t="s">
        <v>39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ht="19.95" customHeight="1">
      <c r="A4" s="18"/>
      <c r="B4" s="1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1" ht="35.4" customHeight="1">
      <c r="A5" s="65" t="s">
        <v>1</v>
      </c>
      <c r="B5" s="67" t="s">
        <v>2</v>
      </c>
      <c r="C5" s="65" t="s">
        <v>4</v>
      </c>
      <c r="D5" s="70" t="s">
        <v>3</v>
      </c>
      <c r="E5" s="70"/>
      <c r="F5" s="70"/>
      <c r="G5" s="69" t="s">
        <v>8</v>
      </c>
      <c r="H5" s="70" t="s">
        <v>9</v>
      </c>
      <c r="I5" s="70"/>
      <c r="J5" s="70"/>
      <c r="K5" s="70"/>
      <c r="L5" s="70"/>
      <c r="M5" s="70" t="s">
        <v>15</v>
      </c>
      <c r="N5" s="70"/>
      <c r="O5" s="70"/>
      <c r="P5" s="70"/>
      <c r="Q5" s="70"/>
      <c r="R5" s="70"/>
      <c r="S5" s="70"/>
      <c r="T5" s="70"/>
    </row>
    <row r="6" spans="1:21" ht="35.4" customHeight="1">
      <c r="A6" s="66"/>
      <c r="B6" s="68"/>
      <c r="C6" s="66"/>
      <c r="D6" s="47" t="s">
        <v>5</v>
      </c>
      <c r="E6" s="47" t="s">
        <v>6</v>
      </c>
      <c r="F6" s="47" t="s">
        <v>7</v>
      </c>
      <c r="G6" s="65"/>
      <c r="H6" s="49" t="s">
        <v>10</v>
      </c>
      <c r="I6" s="49" t="s">
        <v>11</v>
      </c>
      <c r="J6" s="49" t="s">
        <v>12</v>
      </c>
      <c r="K6" s="49" t="s">
        <v>13</v>
      </c>
      <c r="L6" s="49" t="s">
        <v>14</v>
      </c>
      <c r="M6" s="50" t="s">
        <v>16</v>
      </c>
      <c r="N6" s="49" t="s">
        <v>17</v>
      </c>
      <c r="O6" s="49" t="s">
        <v>18</v>
      </c>
      <c r="P6" s="49" t="s">
        <v>19</v>
      </c>
      <c r="Q6" s="49" t="s">
        <v>20</v>
      </c>
      <c r="R6" s="49" t="s">
        <v>21</v>
      </c>
      <c r="S6" s="49" t="s">
        <v>22</v>
      </c>
      <c r="T6" s="49" t="s">
        <v>92</v>
      </c>
    </row>
    <row r="7" spans="1:21" ht="18.600000000000001" customHeight="1">
      <c r="A7" s="3"/>
      <c r="B7" s="21" t="s">
        <v>23</v>
      </c>
      <c r="C7" s="3"/>
      <c r="D7" s="3"/>
      <c r="E7" s="3"/>
      <c r="F7" s="3"/>
      <c r="G7" s="3"/>
      <c r="H7" s="3"/>
      <c r="I7" s="3"/>
      <c r="J7" s="3"/>
      <c r="K7" s="3"/>
      <c r="L7" s="3"/>
      <c r="M7" s="5"/>
      <c r="N7" s="3"/>
      <c r="O7" s="3"/>
      <c r="P7" s="3"/>
      <c r="Q7" s="3"/>
      <c r="R7" s="3"/>
      <c r="S7" s="3"/>
      <c r="T7" s="3"/>
    </row>
    <row r="8" spans="1:21" ht="19.2" customHeight="1">
      <c r="A8" s="33" t="s">
        <v>50</v>
      </c>
      <c r="B8" s="19" t="s">
        <v>47</v>
      </c>
      <c r="C8" s="15" t="s">
        <v>115</v>
      </c>
      <c r="D8" s="10">
        <v>2.91</v>
      </c>
      <c r="E8" s="10">
        <v>4.29</v>
      </c>
      <c r="F8" s="10">
        <v>18.45</v>
      </c>
      <c r="G8" s="10">
        <v>168.64</v>
      </c>
      <c r="H8" s="10">
        <v>0</v>
      </c>
      <c r="I8" s="10">
        <v>4.1000000000000002E-2</v>
      </c>
      <c r="J8" s="10">
        <v>2.5000000000000001E-2</v>
      </c>
      <c r="K8" s="10">
        <v>49.6</v>
      </c>
      <c r="L8" s="10">
        <v>0.14000000000000001</v>
      </c>
      <c r="M8" s="14">
        <v>10.41</v>
      </c>
      <c r="N8" s="10">
        <v>27.9</v>
      </c>
      <c r="O8" s="10">
        <v>5.2</v>
      </c>
      <c r="P8" s="10">
        <v>0.42</v>
      </c>
      <c r="Q8" s="10">
        <v>38.31</v>
      </c>
      <c r="R8" s="10">
        <v>1.1999999999999999E-3</v>
      </c>
      <c r="S8" s="10">
        <v>1E-3</v>
      </c>
      <c r="T8" s="10">
        <v>9.9000000000000005E-2</v>
      </c>
    </row>
    <row r="9" spans="1:21" ht="19.2" customHeight="1">
      <c r="A9" s="33" t="s">
        <v>51</v>
      </c>
      <c r="B9" s="35" t="s">
        <v>138</v>
      </c>
      <c r="C9" s="15" t="s">
        <v>169</v>
      </c>
      <c r="D9" s="10">
        <v>8.1199999999999992</v>
      </c>
      <c r="E9" s="10">
        <v>9.86</v>
      </c>
      <c r="F9" s="10">
        <v>23.4</v>
      </c>
      <c r="G9" s="10">
        <v>180.6</v>
      </c>
      <c r="H9" s="10">
        <v>7.8</v>
      </c>
      <c r="I9" s="10">
        <v>0.1</v>
      </c>
      <c r="J9" s="10">
        <v>0.25</v>
      </c>
      <c r="K9" s="10">
        <v>125</v>
      </c>
      <c r="L9" s="10">
        <v>2.4</v>
      </c>
      <c r="M9" s="14">
        <v>174</v>
      </c>
      <c r="N9" s="10">
        <v>132</v>
      </c>
      <c r="O9" s="10">
        <v>23.79</v>
      </c>
      <c r="P9" s="10">
        <v>2.2000000000000002</v>
      </c>
      <c r="Q9" s="10">
        <v>120.1</v>
      </c>
      <c r="R9" s="10">
        <v>8.9999999999999993E-3</v>
      </c>
      <c r="S9" s="10">
        <v>7.4000000000000003E-3</v>
      </c>
      <c r="T9" s="10">
        <v>0.40400000000000003</v>
      </c>
    </row>
    <row r="10" spans="1:21" ht="36.6" customHeight="1">
      <c r="A10" s="33" t="s">
        <v>139</v>
      </c>
      <c r="B10" s="3" t="s">
        <v>53</v>
      </c>
      <c r="C10" s="15" t="s">
        <v>38</v>
      </c>
      <c r="D10" s="10">
        <v>6.3E-2</v>
      </c>
      <c r="E10" s="10">
        <v>1.7999999999999999E-2</v>
      </c>
      <c r="F10" s="10">
        <v>13.5</v>
      </c>
      <c r="G10" s="10">
        <v>34</v>
      </c>
      <c r="H10" s="10">
        <v>2.7E-2</v>
      </c>
      <c r="I10" s="10">
        <v>0</v>
      </c>
      <c r="J10" s="10">
        <v>0</v>
      </c>
      <c r="K10" s="10">
        <v>0</v>
      </c>
      <c r="L10" s="10">
        <v>0</v>
      </c>
      <c r="M10" s="14">
        <v>1.99</v>
      </c>
      <c r="N10" s="10">
        <v>2.52</v>
      </c>
      <c r="O10" s="10">
        <v>1.26</v>
      </c>
      <c r="P10" s="10">
        <v>0.25</v>
      </c>
      <c r="Q10" s="10">
        <v>0.6</v>
      </c>
      <c r="R10" s="10">
        <v>0</v>
      </c>
      <c r="S10" s="10">
        <v>0</v>
      </c>
      <c r="T10" s="10">
        <v>6.2E-2</v>
      </c>
    </row>
    <row r="11" spans="1:21" ht="19.2" customHeight="1">
      <c r="A11" s="33" t="s">
        <v>34</v>
      </c>
      <c r="B11" s="3" t="s">
        <v>27</v>
      </c>
      <c r="C11" s="15" t="s">
        <v>89</v>
      </c>
      <c r="D11" s="10">
        <v>1.98</v>
      </c>
      <c r="E11" s="10">
        <v>0.36</v>
      </c>
      <c r="F11" s="10">
        <v>10.02</v>
      </c>
      <c r="G11" s="10">
        <v>51.99</v>
      </c>
      <c r="H11" s="10">
        <v>0</v>
      </c>
      <c r="I11" s="10">
        <v>4.4999999999999998E-2</v>
      </c>
      <c r="J11" s="10">
        <v>0.05</v>
      </c>
      <c r="K11" s="10">
        <v>0</v>
      </c>
      <c r="L11" s="10">
        <v>0</v>
      </c>
      <c r="M11" s="14">
        <v>8.5</v>
      </c>
      <c r="N11" s="10">
        <v>46.2</v>
      </c>
      <c r="O11" s="10">
        <v>3.37</v>
      </c>
      <c r="P11" s="10">
        <v>0.85</v>
      </c>
      <c r="Q11" s="10">
        <v>28.5</v>
      </c>
      <c r="R11" s="10">
        <v>8.9999999999999993E-3</v>
      </c>
      <c r="S11" s="10">
        <v>0</v>
      </c>
      <c r="T11" s="10">
        <v>0.35</v>
      </c>
    </row>
    <row r="12" spans="1:21" ht="17.399999999999999" customHeight="1">
      <c r="A12" s="33" t="s">
        <v>34</v>
      </c>
      <c r="B12" s="3" t="s">
        <v>93</v>
      </c>
      <c r="C12" s="15" t="s">
        <v>37</v>
      </c>
      <c r="D12" s="10">
        <v>1.54</v>
      </c>
      <c r="E12" s="10">
        <v>1.57</v>
      </c>
      <c r="F12" s="10">
        <v>17.87</v>
      </c>
      <c r="G12" s="10">
        <v>105</v>
      </c>
      <c r="H12" s="10">
        <v>0</v>
      </c>
      <c r="I12" s="10">
        <v>0.06</v>
      </c>
      <c r="J12" s="10">
        <v>0.05</v>
      </c>
      <c r="K12" s="10">
        <v>0</v>
      </c>
      <c r="L12" s="10">
        <v>0</v>
      </c>
      <c r="M12" s="14">
        <v>4.7</v>
      </c>
      <c r="N12" s="10">
        <v>3.5</v>
      </c>
      <c r="O12" s="10">
        <v>2.2000000000000002</v>
      </c>
      <c r="P12" s="10">
        <v>6.4000000000000001E-2</v>
      </c>
      <c r="Q12" s="10">
        <v>13</v>
      </c>
      <c r="R12" s="10">
        <v>1E-3</v>
      </c>
      <c r="S12" s="10">
        <v>1E-4</v>
      </c>
      <c r="T12" s="10">
        <v>1.6E-2</v>
      </c>
    </row>
    <row r="13" spans="1:21" ht="52.95" customHeight="1">
      <c r="A13" s="33" t="s">
        <v>34</v>
      </c>
      <c r="B13" s="19" t="s">
        <v>99</v>
      </c>
      <c r="C13" s="15" t="s">
        <v>111</v>
      </c>
      <c r="D13" s="10">
        <v>7.82</v>
      </c>
      <c r="E13" s="10">
        <v>6.74</v>
      </c>
      <c r="F13" s="10">
        <v>11.34</v>
      </c>
      <c r="G13" s="10">
        <v>137.69999999999999</v>
      </c>
      <c r="H13" s="10">
        <v>8.8000000000000007</v>
      </c>
      <c r="I13" s="10">
        <v>5.3999999999999999E-2</v>
      </c>
      <c r="J13" s="10">
        <v>0.06</v>
      </c>
      <c r="K13" s="10">
        <v>48</v>
      </c>
      <c r="L13" s="10">
        <v>0.03</v>
      </c>
      <c r="M13" s="14">
        <v>160.19999999999999</v>
      </c>
      <c r="N13" s="10">
        <v>148</v>
      </c>
      <c r="O13" s="10">
        <v>37.799999999999997</v>
      </c>
      <c r="P13" s="10">
        <v>0.5</v>
      </c>
      <c r="Q13" s="10">
        <v>98.4</v>
      </c>
      <c r="R13" s="10">
        <v>5.0000000000000001E-3</v>
      </c>
      <c r="S13" s="10">
        <v>3.2000000000000002E-3</v>
      </c>
      <c r="T13" s="10">
        <v>6.6000000000000003E-2</v>
      </c>
    </row>
    <row r="14" spans="1:21" ht="36.6" customHeight="1">
      <c r="A14" s="6"/>
      <c r="B14" s="20" t="s">
        <v>31</v>
      </c>
      <c r="C14" s="10"/>
      <c r="D14" s="16">
        <f>SUM(D8:D13)</f>
        <v>22.433</v>
      </c>
      <c r="E14" s="16">
        <f t="shared" ref="E14:T14" si="0">SUM(E8:E13)</f>
        <v>22.838000000000001</v>
      </c>
      <c r="F14" s="16">
        <f t="shared" si="0"/>
        <v>94.58</v>
      </c>
      <c r="G14" s="16">
        <f t="shared" si="0"/>
        <v>677.93000000000006</v>
      </c>
      <c r="H14" s="16">
        <f t="shared" si="0"/>
        <v>16.627000000000002</v>
      </c>
      <c r="I14" s="16">
        <f t="shared" si="0"/>
        <v>0.3</v>
      </c>
      <c r="J14" s="16">
        <f t="shared" si="0"/>
        <v>0.435</v>
      </c>
      <c r="K14" s="16">
        <f t="shared" si="0"/>
        <v>222.6</v>
      </c>
      <c r="L14" s="16">
        <f t="shared" si="0"/>
        <v>2.57</v>
      </c>
      <c r="M14" s="16">
        <f t="shared" si="0"/>
        <v>359.79999999999995</v>
      </c>
      <c r="N14" s="16">
        <f t="shared" si="0"/>
        <v>360.12</v>
      </c>
      <c r="O14" s="16">
        <f t="shared" si="0"/>
        <v>73.62</v>
      </c>
      <c r="P14" s="16">
        <f t="shared" si="0"/>
        <v>4.2840000000000007</v>
      </c>
      <c r="Q14" s="16">
        <f t="shared" si="0"/>
        <v>298.90999999999997</v>
      </c>
      <c r="R14" s="16">
        <f t="shared" si="0"/>
        <v>2.52E-2</v>
      </c>
      <c r="S14" s="16">
        <f t="shared" si="0"/>
        <v>1.17E-2</v>
      </c>
      <c r="T14" s="16">
        <f t="shared" si="0"/>
        <v>0.99699999999999989</v>
      </c>
    </row>
    <row r="15" spans="1:21" ht="37.200000000000003" customHeight="1">
      <c r="A15" s="6"/>
      <c r="B15" s="21" t="s">
        <v>28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4"/>
      <c r="N15" s="10"/>
      <c r="O15" s="10"/>
      <c r="P15" s="10"/>
      <c r="Q15" s="10"/>
      <c r="R15" s="10"/>
      <c r="S15" s="10"/>
      <c r="T15" s="10"/>
    </row>
    <row r="16" spans="1:21" ht="36" customHeight="1">
      <c r="A16" s="33" t="s">
        <v>34</v>
      </c>
      <c r="B16" s="19" t="s">
        <v>103</v>
      </c>
      <c r="C16" s="15" t="s">
        <v>91</v>
      </c>
      <c r="D16" s="10">
        <v>1.2</v>
      </c>
      <c r="E16" s="10">
        <v>4.71</v>
      </c>
      <c r="F16" s="10">
        <v>7.7</v>
      </c>
      <c r="G16" s="10">
        <v>77.5</v>
      </c>
      <c r="H16" s="10">
        <v>4.5</v>
      </c>
      <c r="I16" s="10">
        <v>2.5000000000000001E-2</v>
      </c>
      <c r="J16" s="10">
        <v>0.05</v>
      </c>
      <c r="K16" s="10">
        <v>0</v>
      </c>
      <c r="L16" s="10">
        <v>0</v>
      </c>
      <c r="M16" s="14">
        <v>40</v>
      </c>
      <c r="N16" s="10">
        <v>37.5</v>
      </c>
      <c r="O16" s="10">
        <v>15</v>
      </c>
      <c r="P16" s="10">
        <v>7.0000000000000007E-2</v>
      </c>
      <c r="Q16" s="10">
        <v>1.5</v>
      </c>
      <c r="R16" s="10">
        <v>4.0000000000000001E-3</v>
      </c>
      <c r="S16" s="10">
        <v>0</v>
      </c>
      <c r="T16" s="10">
        <v>0.12</v>
      </c>
    </row>
    <row r="17" spans="1:21" ht="20.399999999999999" customHeight="1">
      <c r="A17" s="33" t="s">
        <v>140</v>
      </c>
      <c r="B17" s="19" t="s">
        <v>54</v>
      </c>
      <c r="C17" s="10" t="s">
        <v>106</v>
      </c>
      <c r="D17" s="10">
        <v>2.5</v>
      </c>
      <c r="E17" s="10">
        <v>6.26</v>
      </c>
      <c r="F17" s="10">
        <v>16.350000000000001</v>
      </c>
      <c r="G17" s="10">
        <v>147.52000000000001</v>
      </c>
      <c r="H17" s="10">
        <v>3.7</v>
      </c>
      <c r="I17" s="10">
        <v>0.06</v>
      </c>
      <c r="J17" s="10">
        <v>0.18</v>
      </c>
      <c r="K17" s="10">
        <v>137</v>
      </c>
      <c r="L17" s="10">
        <v>2.1</v>
      </c>
      <c r="M17" s="14">
        <v>63.37</v>
      </c>
      <c r="N17" s="10">
        <v>60.6</v>
      </c>
      <c r="O17" s="10">
        <v>23.76</v>
      </c>
      <c r="P17" s="10">
        <v>1.99</v>
      </c>
      <c r="Q17" s="10">
        <v>6.02</v>
      </c>
      <c r="R17" s="10">
        <v>5.1999999999999998E-3</v>
      </c>
      <c r="S17" s="10">
        <v>3.63E-3</v>
      </c>
      <c r="T17" s="10">
        <v>0.13</v>
      </c>
      <c r="U17" s="12"/>
    </row>
    <row r="18" spans="1:21" ht="55.2" customHeight="1">
      <c r="A18" s="33" t="s">
        <v>133</v>
      </c>
      <c r="B18" s="19" t="s">
        <v>55</v>
      </c>
      <c r="C18" s="15" t="s">
        <v>113</v>
      </c>
      <c r="D18" s="10">
        <v>13.94</v>
      </c>
      <c r="E18" s="10">
        <v>13.08</v>
      </c>
      <c r="F18" s="10">
        <v>14.81</v>
      </c>
      <c r="G18" s="10">
        <v>253.65</v>
      </c>
      <c r="H18" s="10">
        <v>0.97</v>
      </c>
      <c r="I18" s="10">
        <v>0.24</v>
      </c>
      <c r="J18" s="10">
        <v>0.2</v>
      </c>
      <c r="K18" s="10">
        <v>158</v>
      </c>
      <c r="L18" s="10">
        <v>1.2</v>
      </c>
      <c r="M18" s="14">
        <v>235</v>
      </c>
      <c r="N18" s="10">
        <v>88.5</v>
      </c>
      <c r="O18" s="10">
        <v>23.5</v>
      </c>
      <c r="P18" s="10">
        <v>2.5</v>
      </c>
      <c r="Q18" s="10">
        <v>157</v>
      </c>
      <c r="R18" s="10">
        <v>1.6000000000000001E-3</v>
      </c>
      <c r="S18" s="10">
        <v>5.8999999999999999E-3</v>
      </c>
      <c r="T18" s="10">
        <v>0.56999999999999995</v>
      </c>
    </row>
    <row r="19" spans="1:21" ht="19.2" customHeight="1">
      <c r="A19" s="33" t="s">
        <v>141</v>
      </c>
      <c r="B19" s="19" t="s">
        <v>142</v>
      </c>
      <c r="C19" s="15" t="s">
        <v>36</v>
      </c>
      <c r="D19" s="10">
        <v>0.57999999999999996</v>
      </c>
      <c r="E19" s="10">
        <v>1.83</v>
      </c>
      <c r="F19" s="10">
        <v>5.03</v>
      </c>
      <c r="G19" s="10">
        <v>47.96</v>
      </c>
      <c r="H19" s="10">
        <v>9.4E-2</v>
      </c>
      <c r="I19" s="10">
        <v>1.0999999999999999E-2</v>
      </c>
      <c r="J19" s="10">
        <v>1.4E-2</v>
      </c>
      <c r="K19" s="10">
        <v>19</v>
      </c>
      <c r="L19" s="10">
        <v>0.04</v>
      </c>
      <c r="M19" s="14">
        <v>9.44</v>
      </c>
      <c r="N19" s="10">
        <v>15.7</v>
      </c>
      <c r="O19" s="10">
        <v>0.39</v>
      </c>
      <c r="P19" s="10">
        <v>2.5000000000000001E-2</v>
      </c>
      <c r="Q19" s="10">
        <v>0.8</v>
      </c>
      <c r="R19" s="10">
        <v>0</v>
      </c>
      <c r="S19" s="10">
        <v>0</v>
      </c>
      <c r="T19" s="10">
        <v>0.14000000000000001</v>
      </c>
    </row>
    <row r="20" spans="1:21" ht="19.2" customHeight="1">
      <c r="A20" s="33" t="s">
        <v>143</v>
      </c>
      <c r="B20" s="35" t="s">
        <v>144</v>
      </c>
      <c r="C20" s="10" t="s">
        <v>38</v>
      </c>
      <c r="D20" s="10">
        <v>4.3499999999999996</v>
      </c>
      <c r="E20" s="10">
        <v>5.14</v>
      </c>
      <c r="F20" s="10">
        <v>20.99</v>
      </c>
      <c r="G20" s="10">
        <v>206.52</v>
      </c>
      <c r="H20" s="10">
        <v>0</v>
      </c>
      <c r="I20" s="10">
        <v>2.8000000000000001E-2</v>
      </c>
      <c r="J20" s="10">
        <v>2.1999999999999999E-2</v>
      </c>
      <c r="K20" s="10">
        <v>0</v>
      </c>
      <c r="L20" s="10">
        <v>0.06</v>
      </c>
      <c r="M20" s="14">
        <v>2.89</v>
      </c>
      <c r="N20" s="10">
        <v>72.72</v>
      </c>
      <c r="O20" s="10">
        <v>22.8</v>
      </c>
      <c r="P20" s="10">
        <v>2.5000000000000001E-2</v>
      </c>
      <c r="Q20" s="10">
        <v>55</v>
      </c>
      <c r="R20" s="10">
        <v>2E-3</v>
      </c>
      <c r="S20" s="10">
        <v>5.5999999999999999E-3</v>
      </c>
      <c r="T20" s="10">
        <v>6.0000000000000001E-3</v>
      </c>
    </row>
    <row r="21" spans="1:21" ht="16.95" customHeight="1">
      <c r="A21" s="33" t="s">
        <v>56</v>
      </c>
      <c r="B21" s="22" t="s">
        <v>145</v>
      </c>
      <c r="C21" s="15" t="s">
        <v>38</v>
      </c>
      <c r="D21" s="10">
        <v>0.38</v>
      </c>
      <c r="E21" s="10">
        <v>0.1</v>
      </c>
      <c r="F21" s="10">
        <v>20.75</v>
      </c>
      <c r="G21" s="10">
        <v>41.84</v>
      </c>
      <c r="H21" s="10">
        <v>15.2</v>
      </c>
      <c r="I21" s="10">
        <v>5.4000000000000003E-3</v>
      </c>
      <c r="J21" s="10">
        <v>0.01</v>
      </c>
      <c r="K21" s="10">
        <v>0</v>
      </c>
      <c r="L21" s="10">
        <v>0</v>
      </c>
      <c r="M21" s="14">
        <v>38.590000000000003</v>
      </c>
      <c r="N21" s="10">
        <v>16.649999999999999</v>
      </c>
      <c r="O21" s="10">
        <v>4.37</v>
      </c>
      <c r="P21" s="10">
        <v>2.1999999999999999E-2</v>
      </c>
      <c r="Q21" s="10">
        <v>117.2</v>
      </c>
      <c r="R21" s="10">
        <v>4.0000000000000001E-3</v>
      </c>
      <c r="S21" s="10">
        <v>0</v>
      </c>
      <c r="T21" s="10">
        <v>5.0000000000000001E-3</v>
      </c>
    </row>
    <row r="22" spans="1:21" ht="16.95" customHeight="1">
      <c r="A22" s="33" t="s">
        <v>34</v>
      </c>
      <c r="B22" s="3" t="s">
        <v>26</v>
      </c>
      <c r="C22" s="15" t="s">
        <v>108</v>
      </c>
      <c r="D22" s="10">
        <v>5.53</v>
      </c>
      <c r="E22" s="10">
        <v>0.7</v>
      </c>
      <c r="F22" s="10">
        <v>33.81</v>
      </c>
      <c r="G22" s="10">
        <v>103.66</v>
      </c>
      <c r="H22" s="10">
        <v>0</v>
      </c>
      <c r="I22" s="10">
        <v>7.0000000000000007E-2</v>
      </c>
      <c r="J22" s="10">
        <v>4.2000000000000003E-2</v>
      </c>
      <c r="K22" s="10">
        <v>0</v>
      </c>
      <c r="L22" s="10">
        <v>0</v>
      </c>
      <c r="M22" s="14">
        <v>16.100000000000001</v>
      </c>
      <c r="N22" s="10">
        <v>60.9</v>
      </c>
      <c r="O22" s="10">
        <v>9.1</v>
      </c>
      <c r="P22" s="10">
        <v>0.49</v>
      </c>
      <c r="Q22" s="10">
        <v>40.6</v>
      </c>
      <c r="R22" s="10">
        <v>3.0000000000000001E-3</v>
      </c>
      <c r="S22" s="10">
        <v>1.5E-3</v>
      </c>
      <c r="T22" s="10">
        <v>0.11</v>
      </c>
    </row>
    <row r="23" spans="1:21" ht="18">
      <c r="A23" s="33" t="s">
        <v>34</v>
      </c>
      <c r="B23" s="3" t="s">
        <v>27</v>
      </c>
      <c r="C23" s="15" t="s">
        <v>107</v>
      </c>
      <c r="D23" s="10">
        <v>2.76</v>
      </c>
      <c r="E23" s="10">
        <v>0.49</v>
      </c>
      <c r="F23" s="10">
        <v>14.02</v>
      </c>
      <c r="G23" s="10">
        <v>72.78</v>
      </c>
      <c r="H23" s="10">
        <v>0</v>
      </c>
      <c r="I23" s="10">
        <v>6.3E-2</v>
      </c>
      <c r="J23" s="10">
        <v>3.3000000000000002E-2</v>
      </c>
      <c r="K23" s="10">
        <v>0</v>
      </c>
      <c r="L23" s="10">
        <v>0</v>
      </c>
      <c r="M23" s="14">
        <v>14.7</v>
      </c>
      <c r="N23" s="10">
        <v>66.36</v>
      </c>
      <c r="O23" s="10">
        <v>4.74</v>
      </c>
      <c r="P23" s="10">
        <v>1.2</v>
      </c>
      <c r="Q23" s="10">
        <v>39.9</v>
      </c>
      <c r="R23" s="10">
        <v>1.2E-2</v>
      </c>
      <c r="S23" s="10">
        <v>0</v>
      </c>
      <c r="T23" s="10">
        <v>0.3</v>
      </c>
    </row>
    <row r="24" spans="1:21" ht="18">
      <c r="A24" s="6"/>
      <c r="B24" s="20" t="s">
        <v>32</v>
      </c>
      <c r="C24" s="4"/>
      <c r="D24" s="9">
        <f>SUM(D16:D23)</f>
        <v>31.240000000000002</v>
      </c>
      <c r="E24" s="9">
        <f t="shared" ref="E24:T24" si="1">SUM(E16:E23)</f>
        <v>32.309999999999995</v>
      </c>
      <c r="F24" s="9">
        <f t="shared" si="1"/>
        <v>133.46</v>
      </c>
      <c r="G24" s="9">
        <f t="shared" si="1"/>
        <v>951.43</v>
      </c>
      <c r="H24" s="9">
        <f t="shared" si="1"/>
        <v>24.463999999999999</v>
      </c>
      <c r="I24" s="9">
        <f t="shared" si="1"/>
        <v>0.50239999999999996</v>
      </c>
      <c r="J24" s="9">
        <f t="shared" si="1"/>
        <v>0.55100000000000005</v>
      </c>
      <c r="K24" s="9">
        <f t="shared" si="1"/>
        <v>314</v>
      </c>
      <c r="L24" s="9">
        <f t="shared" si="1"/>
        <v>3.4</v>
      </c>
      <c r="M24" s="9">
        <f t="shared" si="1"/>
        <v>420.09</v>
      </c>
      <c r="N24" s="9">
        <f t="shared" si="1"/>
        <v>418.92999999999995</v>
      </c>
      <c r="O24" s="9">
        <f t="shared" si="1"/>
        <v>103.66</v>
      </c>
      <c r="P24" s="9">
        <f t="shared" si="1"/>
        <v>6.3220000000000018</v>
      </c>
      <c r="Q24" s="9">
        <f t="shared" si="1"/>
        <v>418.02000000000004</v>
      </c>
      <c r="R24" s="9">
        <f t="shared" si="1"/>
        <v>3.1800000000000002E-2</v>
      </c>
      <c r="S24" s="9">
        <f t="shared" si="1"/>
        <v>1.6630000000000002E-2</v>
      </c>
      <c r="T24" s="9">
        <f t="shared" si="1"/>
        <v>1.381</v>
      </c>
    </row>
    <row r="25" spans="1:21" ht="18">
      <c r="A25" s="6"/>
      <c r="B25" s="20" t="s">
        <v>33</v>
      </c>
      <c r="C25" s="4"/>
      <c r="D25" s="9">
        <f>D14+D24</f>
        <v>53.673000000000002</v>
      </c>
      <c r="E25" s="9">
        <f t="shared" ref="E25:T25" si="2">E14+E24</f>
        <v>55.147999999999996</v>
      </c>
      <c r="F25" s="9">
        <f t="shared" si="2"/>
        <v>228.04000000000002</v>
      </c>
      <c r="G25" s="9">
        <f t="shared" si="2"/>
        <v>1629.3600000000001</v>
      </c>
      <c r="H25" s="9">
        <f t="shared" si="2"/>
        <v>41.091000000000001</v>
      </c>
      <c r="I25" s="9">
        <f t="shared" si="2"/>
        <v>0.8024</v>
      </c>
      <c r="J25" s="9">
        <f t="shared" si="2"/>
        <v>0.98599999999999999</v>
      </c>
      <c r="K25" s="9">
        <f t="shared" si="2"/>
        <v>536.6</v>
      </c>
      <c r="L25" s="9">
        <f t="shared" si="2"/>
        <v>5.97</v>
      </c>
      <c r="M25" s="9">
        <f t="shared" si="2"/>
        <v>779.88999999999987</v>
      </c>
      <c r="N25" s="9">
        <f t="shared" si="2"/>
        <v>779.05</v>
      </c>
      <c r="O25" s="9">
        <f t="shared" si="2"/>
        <v>177.28</v>
      </c>
      <c r="P25" s="9">
        <f t="shared" si="2"/>
        <v>10.606000000000002</v>
      </c>
      <c r="Q25" s="9">
        <f t="shared" si="2"/>
        <v>716.93000000000006</v>
      </c>
      <c r="R25" s="9">
        <f t="shared" si="2"/>
        <v>5.7000000000000002E-2</v>
      </c>
      <c r="S25" s="9">
        <f t="shared" si="2"/>
        <v>2.8330000000000001E-2</v>
      </c>
      <c r="T25" s="9">
        <f t="shared" si="2"/>
        <v>2.3780000000000001</v>
      </c>
    </row>
    <row r="27" spans="1:21" ht="18">
      <c r="A27" s="64" t="s">
        <v>130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</row>
    <row r="29" spans="1:21" ht="19.95" customHeight="1">
      <c r="B29" s="1" t="s">
        <v>184</v>
      </c>
      <c r="C29" s="1"/>
      <c r="D29" s="1"/>
      <c r="E29" s="53" t="s">
        <v>191</v>
      </c>
      <c r="F29" s="53"/>
      <c r="G29" s="53"/>
    </row>
    <row r="30" spans="1:21" ht="19.95" customHeight="1">
      <c r="B30" s="1"/>
      <c r="C30" s="1"/>
      <c r="D30" s="1"/>
      <c r="E30" s="1"/>
      <c r="F30" s="1"/>
      <c r="G30" s="1"/>
    </row>
    <row r="31" spans="1:21" ht="19.95" customHeight="1">
      <c r="B31" s="1" t="s">
        <v>185</v>
      </c>
      <c r="C31" s="1"/>
      <c r="D31" s="1"/>
      <c r="E31" s="53" t="s">
        <v>192</v>
      </c>
      <c r="F31" s="53"/>
      <c r="G31" s="53"/>
    </row>
  </sheetData>
  <mergeCells count="14">
    <mergeCell ref="E31:G31"/>
    <mergeCell ref="A1:U1"/>
    <mergeCell ref="A2:B2"/>
    <mergeCell ref="C2:U2"/>
    <mergeCell ref="A3:B3"/>
    <mergeCell ref="E29:G29"/>
    <mergeCell ref="A5:A6"/>
    <mergeCell ref="B5:B6"/>
    <mergeCell ref="C5:C6"/>
    <mergeCell ref="G5:G6"/>
    <mergeCell ref="H5:L5"/>
    <mergeCell ref="M5:T5"/>
    <mergeCell ref="D5:F5"/>
    <mergeCell ref="A27:O27"/>
  </mergeCells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5"/>
  <sheetViews>
    <sheetView topLeftCell="A28" workbookViewId="0">
      <selection activeCell="E33" sqref="E33:G33"/>
    </sheetView>
  </sheetViews>
  <sheetFormatPr defaultRowHeight="14.4"/>
  <cols>
    <col min="1" max="1" width="17.44140625" customWidth="1"/>
    <col min="2" max="2" width="29.109375" customWidth="1"/>
    <col min="3" max="3" width="10.6640625" customWidth="1"/>
    <col min="4" max="4" width="8.33203125" customWidth="1"/>
    <col min="5" max="5" width="7.88671875" customWidth="1"/>
    <col min="6" max="6" width="12.5546875" customWidth="1"/>
    <col min="7" max="7" width="19.6640625" customWidth="1"/>
    <col min="8" max="8" width="7.88671875" customWidth="1"/>
    <col min="9" max="9" width="7.44140625" customWidth="1"/>
    <col min="10" max="10" width="7.33203125" customWidth="1"/>
    <col min="11" max="11" width="5.44140625" customWidth="1"/>
    <col min="12" max="12" width="5.6640625" customWidth="1"/>
    <col min="13" max="13" width="6.44140625" customWidth="1"/>
    <col min="14" max="14" width="6.109375" customWidth="1"/>
    <col min="15" max="15" width="6.88671875" customWidth="1"/>
    <col min="16" max="17" width="6.109375" customWidth="1"/>
    <col min="18" max="18" width="10.109375" customWidth="1"/>
    <col min="19" max="19" width="8.88671875" customWidth="1"/>
    <col min="20" max="20" width="6.109375" customWidth="1"/>
  </cols>
  <sheetData>
    <row r="1" spans="1:22" ht="17.399999999999999">
      <c r="A1" s="54" t="s">
        <v>181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2" ht="17.399999999999999">
      <c r="A2" s="55" t="s">
        <v>35</v>
      </c>
      <c r="B2" s="55"/>
      <c r="C2" s="56" t="s">
        <v>186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2" ht="18">
      <c r="A3" s="55" t="s">
        <v>183</v>
      </c>
      <c r="B3" s="55"/>
      <c r="C3" s="52" t="s">
        <v>57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5" spans="1:22" ht="19.2" customHeight="1">
      <c r="A5" s="65" t="s">
        <v>1</v>
      </c>
      <c r="B5" s="67" t="s">
        <v>2</v>
      </c>
      <c r="C5" s="65" t="s">
        <v>4</v>
      </c>
      <c r="D5" s="70" t="s">
        <v>3</v>
      </c>
      <c r="E5" s="70"/>
      <c r="F5" s="70"/>
      <c r="G5" s="69" t="s">
        <v>8</v>
      </c>
      <c r="H5" s="70" t="s">
        <v>9</v>
      </c>
      <c r="I5" s="70"/>
      <c r="J5" s="70"/>
      <c r="K5" s="70"/>
      <c r="L5" s="70"/>
      <c r="M5" s="70" t="s">
        <v>15</v>
      </c>
      <c r="N5" s="70"/>
      <c r="O5" s="70"/>
      <c r="P5" s="70"/>
      <c r="Q5" s="70"/>
      <c r="R5" s="70"/>
      <c r="S5" s="70"/>
      <c r="T5" s="70"/>
    </row>
    <row r="6" spans="1:22" ht="19.2" customHeight="1">
      <c r="A6" s="66"/>
      <c r="B6" s="68"/>
      <c r="C6" s="66"/>
      <c r="D6" s="47" t="s">
        <v>5</v>
      </c>
      <c r="E6" s="47" t="s">
        <v>6</v>
      </c>
      <c r="F6" s="47" t="s">
        <v>7</v>
      </c>
      <c r="G6" s="65"/>
      <c r="H6" s="49" t="s">
        <v>10</v>
      </c>
      <c r="I6" s="49" t="s">
        <v>11</v>
      </c>
      <c r="J6" s="49" t="s">
        <v>12</v>
      </c>
      <c r="K6" s="49" t="s">
        <v>13</v>
      </c>
      <c r="L6" s="49" t="s">
        <v>14</v>
      </c>
      <c r="M6" s="50" t="s">
        <v>16</v>
      </c>
      <c r="N6" s="49" t="s">
        <v>17</v>
      </c>
      <c r="O6" s="49" t="s">
        <v>18</v>
      </c>
      <c r="P6" s="49" t="s">
        <v>19</v>
      </c>
      <c r="Q6" s="49" t="s">
        <v>20</v>
      </c>
      <c r="R6" s="49" t="s">
        <v>21</v>
      </c>
      <c r="S6" s="49" t="s">
        <v>22</v>
      </c>
      <c r="T6" s="49" t="s">
        <v>92</v>
      </c>
    </row>
    <row r="7" spans="1:22" ht="35.25" customHeight="1">
      <c r="A7" s="3"/>
      <c r="B7" s="21" t="s">
        <v>23</v>
      </c>
      <c r="C7" s="3"/>
      <c r="D7" s="3"/>
      <c r="E7" s="3"/>
      <c r="F7" s="3"/>
      <c r="G7" s="3"/>
      <c r="H7" s="3"/>
      <c r="I7" s="3"/>
      <c r="J7" s="3"/>
      <c r="K7" s="3"/>
      <c r="L7" s="3"/>
      <c r="M7" s="5"/>
      <c r="N7" s="3"/>
      <c r="O7" s="3"/>
      <c r="P7" s="3"/>
      <c r="Q7" s="3"/>
      <c r="R7" s="3"/>
      <c r="S7" s="3"/>
      <c r="T7" s="3"/>
    </row>
    <row r="8" spans="1:22" ht="18" customHeight="1">
      <c r="A8" s="33" t="s">
        <v>34</v>
      </c>
      <c r="B8" s="19" t="s">
        <v>58</v>
      </c>
      <c r="C8" s="15" t="s">
        <v>117</v>
      </c>
      <c r="D8" s="10">
        <v>9.6000000000000002E-2</v>
      </c>
      <c r="E8" s="10">
        <v>2.69</v>
      </c>
      <c r="F8" s="10">
        <v>0.15</v>
      </c>
      <c r="G8" s="10">
        <v>51.6</v>
      </c>
      <c r="H8" s="10">
        <v>0.24</v>
      </c>
      <c r="I8" s="10">
        <v>0</v>
      </c>
      <c r="J8" s="10">
        <v>1.2E-2</v>
      </c>
      <c r="K8" s="10">
        <v>48</v>
      </c>
      <c r="L8" s="10">
        <v>0.14000000000000001</v>
      </c>
      <c r="M8" s="14">
        <v>2.88</v>
      </c>
      <c r="N8" s="10">
        <v>3.6</v>
      </c>
      <c r="O8" s="10">
        <v>0</v>
      </c>
      <c r="P8" s="10">
        <v>2.4E-2</v>
      </c>
      <c r="Q8" s="10">
        <v>3.6</v>
      </c>
      <c r="R8" s="10">
        <v>9.6000000000000002E-4</v>
      </c>
      <c r="S8" s="10">
        <v>0</v>
      </c>
      <c r="T8" s="10">
        <v>6.0000000000000001E-3</v>
      </c>
    </row>
    <row r="9" spans="1:22" ht="18.600000000000001" customHeight="1">
      <c r="A9" s="33" t="s">
        <v>133</v>
      </c>
      <c r="B9" s="19" t="s">
        <v>59</v>
      </c>
      <c r="C9" s="15" t="s">
        <v>112</v>
      </c>
      <c r="D9" s="10">
        <v>3.9</v>
      </c>
      <c r="E9" s="10">
        <v>3.99</v>
      </c>
      <c r="F9" s="10">
        <v>0</v>
      </c>
      <c r="G9" s="10">
        <v>51.49</v>
      </c>
      <c r="H9" s="10">
        <v>0.1</v>
      </c>
      <c r="I9" s="10">
        <v>4.0000000000000001E-3</v>
      </c>
      <c r="J9" s="10">
        <v>5.3999999999999999E-2</v>
      </c>
      <c r="K9" s="10">
        <v>31.5</v>
      </c>
      <c r="L9" s="10">
        <v>0.75</v>
      </c>
      <c r="M9" s="14">
        <v>74</v>
      </c>
      <c r="N9" s="10">
        <v>45</v>
      </c>
      <c r="O9" s="10">
        <v>8.25</v>
      </c>
      <c r="P9" s="10">
        <v>0.105</v>
      </c>
      <c r="Q9" s="10">
        <v>15</v>
      </c>
      <c r="R9" s="10">
        <v>6.9999999999999999E-4</v>
      </c>
      <c r="S9" s="10">
        <v>1E-3</v>
      </c>
      <c r="T9" s="10">
        <v>2.5000000000000001E-2</v>
      </c>
    </row>
    <row r="10" spans="1:22" ht="19.95" customHeight="1">
      <c r="A10" s="33" t="s">
        <v>146</v>
      </c>
      <c r="B10" s="35" t="s">
        <v>170</v>
      </c>
      <c r="C10" s="15" t="s">
        <v>110</v>
      </c>
      <c r="D10" s="10">
        <v>6.56</v>
      </c>
      <c r="E10" s="10">
        <v>9.94</v>
      </c>
      <c r="F10" s="10">
        <v>31.25</v>
      </c>
      <c r="G10" s="10">
        <v>209.92</v>
      </c>
      <c r="H10" s="10">
        <v>2.78</v>
      </c>
      <c r="I10" s="10">
        <v>0.18099999999999999</v>
      </c>
      <c r="J10" s="10">
        <v>0.21</v>
      </c>
      <c r="K10" s="10">
        <v>90.2</v>
      </c>
      <c r="L10" s="10">
        <v>1.3</v>
      </c>
      <c r="M10" s="14">
        <v>84.2</v>
      </c>
      <c r="N10" s="10">
        <v>104.22</v>
      </c>
      <c r="O10" s="10">
        <v>30.44</v>
      </c>
      <c r="P10" s="10">
        <v>1.56</v>
      </c>
      <c r="Q10" s="10">
        <v>114.52</v>
      </c>
      <c r="R10" s="10">
        <v>0.01</v>
      </c>
      <c r="S10" s="10">
        <v>9.6000000000000002E-4</v>
      </c>
      <c r="T10" s="10">
        <v>0.56999999999999995</v>
      </c>
    </row>
    <row r="11" spans="1:22" ht="17.399999999999999" customHeight="1">
      <c r="A11" s="33" t="s">
        <v>147</v>
      </c>
      <c r="B11" s="3" t="s">
        <v>52</v>
      </c>
      <c r="C11" s="15" t="s">
        <v>38</v>
      </c>
      <c r="D11" s="10">
        <v>3.67</v>
      </c>
      <c r="E11" s="10">
        <v>4.58</v>
      </c>
      <c r="F11" s="10">
        <v>15.82</v>
      </c>
      <c r="G11" s="10">
        <v>96.74</v>
      </c>
      <c r="H11" s="10">
        <v>1.42</v>
      </c>
      <c r="I11" s="10">
        <v>0.05</v>
      </c>
      <c r="J11" s="10">
        <v>1.6E-2</v>
      </c>
      <c r="K11" s="10">
        <v>52</v>
      </c>
      <c r="L11" s="10">
        <v>0.2</v>
      </c>
      <c r="M11" s="14">
        <v>164</v>
      </c>
      <c r="N11" s="10">
        <v>82</v>
      </c>
      <c r="O11" s="10">
        <v>14.2</v>
      </c>
      <c r="P11" s="10">
        <v>1.53</v>
      </c>
      <c r="Q11" s="10">
        <v>9.4700000000000006</v>
      </c>
      <c r="R11" s="10">
        <v>1E-3</v>
      </c>
      <c r="S11" s="10">
        <v>9.7999999999999997E-4</v>
      </c>
      <c r="T11" s="10">
        <v>0.2</v>
      </c>
    </row>
    <row r="12" spans="1:22" ht="19.2" customHeight="1">
      <c r="A12" s="33" t="s">
        <v>34</v>
      </c>
      <c r="B12" s="3" t="s">
        <v>26</v>
      </c>
      <c r="C12" s="15" t="s">
        <v>37</v>
      </c>
      <c r="D12" s="10">
        <v>3.95</v>
      </c>
      <c r="E12" s="10">
        <v>0.5</v>
      </c>
      <c r="F12" s="10">
        <v>14.52</v>
      </c>
      <c r="G12" s="10">
        <v>116.9</v>
      </c>
      <c r="H12" s="10">
        <v>0</v>
      </c>
      <c r="I12" s="10">
        <v>0.05</v>
      </c>
      <c r="J12" s="10">
        <v>0.03</v>
      </c>
      <c r="K12" s="10">
        <v>0</v>
      </c>
      <c r="L12" s="10">
        <v>0</v>
      </c>
      <c r="M12" s="14">
        <v>11.5</v>
      </c>
      <c r="N12" s="10">
        <v>43.5</v>
      </c>
      <c r="O12" s="10">
        <v>6.5</v>
      </c>
      <c r="P12" s="10">
        <v>0.35</v>
      </c>
      <c r="Q12" s="10">
        <v>29</v>
      </c>
      <c r="R12" s="10">
        <v>1.1999999999999999E-3</v>
      </c>
      <c r="S12" s="10">
        <v>0.01</v>
      </c>
      <c r="T12" s="10">
        <v>8.0000000000000002E-3</v>
      </c>
    </row>
    <row r="13" spans="1:22" ht="16.95" customHeight="1">
      <c r="A13" s="33" t="s">
        <v>34</v>
      </c>
      <c r="B13" s="3" t="s">
        <v>27</v>
      </c>
      <c r="C13" s="15" t="s">
        <v>89</v>
      </c>
      <c r="D13" s="10">
        <v>1.98</v>
      </c>
      <c r="E13" s="10">
        <v>0.36</v>
      </c>
      <c r="F13" s="10">
        <v>10.02</v>
      </c>
      <c r="G13" s="10">
        <v>51.99</v>
      </c>
      <c r="H13" s="10">
        <v>0</v>
      </c>
      <c r="I13" s="10">
        <v>4.4999999999999998E-2</v>
      </c>
      <c r="J13" s="10">
        <v>2.4E-2</v>
      </c>
      <c r="K13" s="10">
        <v>0</v>
      </c>
      <c r="L13" s="10">
        <v>0</v>
      </c>
      <c r="M13" s="14">
        <v>9.1</v>
      </c>
      <c r="N13" s="10">
        <v>47.4</v>
      </c>
      <c r="O13" s="10">
        <v>3.37</v>
      </c>
      <c r="P13" s="10">
        <v>0.85</v>
      </c>
      <c r="Q13" s="10">
        <v>28.5</v>
      </c>
      <c r="R13" s="10">
        <v>8.0000000000000002E-3</v>
      </c>
      <c r="S13" s="10">
        <v>0</v>
      </c>
      <c r="T13" s="10">
        <v>0.15</v>
      </c>
    </row>
    <row r="14" spans="1:22" ht="36.75" customHeight="1">
      <c r="A14" s="33" t="s">
        <v>34</v>
      </c>
      <c r="B14" s="3" t="s">
        <v>60</v>
      </c>
      <c r="C14" s="10" t="s">
        <v>29</v>
      </c>
      <c r="D14" s="10">
        <v>1.4</v>
      </c>
      <c r="E14" s="10">
        <v>0.4</v>
      </c>
      <c r="F14" s="10">
        <v>22.8</v>
      </c>
      <c r="G14" s="10">
        <v>100.4</v>
      </c>
      <c r="H14" s="10">
        <v>12.8</v>
      </c>
      <c r="I14" s="10">
        <v>2.1999999999999999E-2</v>
      </c>
      <c r="J14" s="10">
        <v>4.3999999999999997E-2</v>
      </c>
      <c r="K14" s="10">
        <v>0</v>
      </c>
      <c r="L14" s="10">
        <v>0</v>
      </c>
      <c r="M14" s="14">
        <v>14</v>
      </c>
      <c r="N14" s="10">
        <v>33</v>
      </c>
      <c r="O14" s="10">
        <v>12</v>
      </c>
      <c r="P14" s="10">
        <v>0.06</v>
      </c>
      <c r="Q14" s="10">
        <v>100</v>
      </c>
      <c r="R14" s="10">
        <v>3.0000000000000001E-3</v>
      </c>
      <c r="S14" s="10">
        <v>0</v>
      </c>
      <c r="T14" s="10">
        <v>1E-3</v>
      </c>
    </row>
    <row r="15" spans="1:22" ht="37.200000000000003" customHeight="1">
      <c r="A15" s="6"/>
      <c r="B15" s="20" t="s">
        <v>31</v>
      </c>
      <c r="C15" s="10"/>
      <c r="D15" s="16">
        <f>SUM(D8:D14)</f>
        <v>21.555999999999997</v>
      </c>
      <c r="E15" s="16">
        <f t="shared" ref="E15:T15" si="0">SUM(E8:E14)</f>
        <v>22.459999999999994</v>
      </c>
      <c r="F15" s="16">
        <f t="shared" si="0"/>
        <v>94.559999999999988</v>
      </c>
      <c r="G15" s="16">
        <f t="shared" si="0"/>
        <v>679.04</v>
      </c>
      <c r="H15" s="16">
        <f t="shared" si="0"/>
        <v>17.34</v>
      </c>
      <c r="I15" s="16">
        <f t="shared" si="0"/>
        <v>0.35199999999999998</v>
      </c>
      <c r="J15" s="16">
        <f t="shared" si="0"/>
        <v>0.39000000000000007</v>
      </c>
      <c r="K15" s="16">
        <f t="shared" si="0"/>
        <v>221.7</v>
      </c>
      <c r="L15" s="16">
        <f t="shared" si="0"/>
        <v>2.39</v>
      </c>
      <c r="M15" s="16">
        <f t="shared" si="0"/>
        <v>359.68</v>
      </c>
      <c r="N15" s="16">
        <f t="shared" si="0"/>
        <v>358.71999999999997</v>
      </c>
      <c r="O15" s="16">
        <f t="shared" si="0"/>
        <v>74.759999999999991</v>
      </c>
      <c r="P15" s="16">
        <f t="shared" si="0"/>
        <v>4.4790000000000001</v>
      </c>
      <c r="Q15" s="16">
        <f t="shared" si="0"/>
        <v>300.09000000000003</v>
      </c>
      <c r="R15" s="16">
        <f t="shared" si="0"/>
        <v>2.486E-2</v>
      </c>
      <c r="S15" s="16">
        <f t="shared" si="0"/>
        <v>1.294E-2</v>
      </c>
      <c r="T15" s="16">
        <f t="shared" si="0"/>
        <v>0.96</v>
      </c>
    </row>
    <row r="16" spans="1:22" ht="21" customHeight="1">
      <c r="A16" s="6"/>
      <c r="B16" s="21" t="s">
        <v>28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4"/>
      <c r="N16" s="10"/>
      <c r="O16" s="10"/>
      <c r="P16" s="10"/>
      <c r="Q16" s="10"/>
      <c r="R16" s="10"/>
      <c r="S16" s="10"/>
      <c r="T16" s="10"/>
      <c r="V16" s="2"/>
    </row>
    <row r="17" spans="1:21" ht="36" customHeight="1">
      <c r="A17" s="33" t="s">
        <v>133</v>
      </c>
      <c r="B17" s="19" t="s">
        <v>118</v>
      </c>
      <c r="C17" s="15" t="s">
        <v>91</v>
      </c>
      <c r="D17" s="10">
        <v>2.8</v>
      </c>
      <c r="E17" s="10">
        <v>2.7</v>
      </c>
      <c r="F17" s="10">
        <v>5.7</v>
      </c>
      <c r="G17" s="10">
        <v>25.86</v>
      </c>
      <c r="H17" s="10">
        <v>5.82</v>
      </c>
      <c r="I17" s="10">
        <v>5.6000000000000001E-2</v>
      </c>
      <c r="J17" s="10">
        <v>0.04</v>
      </c>
      <c r="K17" s="10">
        <v>7.3</v>
      </c>
      <c r="L17" s="10">
        <v>0</v>
      </c>
      <c r="M17" s="14">
        <v>2.06</v>
      </c>
      <c r="N17" s="10">
        <v>32.5</v>
      </c>
      <c r="O17" s="10">
        <v>11.56</v>
      </c>
      <c r="P17" s="10">
        <v>7.2999999999999995E-2</v>
      </c>
      <c r="Q17" s="10">
        <v>2.86</v>
      </c>
      <c r="R17" s="10">
        <v>8.0000000000000002E-3</v>
      </c>
      <c r="S17" s="10">
        <v>2.3E-3</v>
      </c>
      <c r="T17" s="10">
        <v>1.7999999999999999E-2</v>
      </c>
    </row>
    <row r="18" spans="1:21" ht="21" customHeight="1">
      <c r="A18" s="33" t="s">
        <v>148</v>
      </c>
      <c r="B18" s="19" t="s">
        <v>61</v>
      </c>
      <c r="C18" s="10" t="s">
        <v>105</v>
      </c>
      <c r="D18" s="10">
        <v>2.56</v>
      </c>
      <c r="E18" s="10">
        <v>3.22</v>
      </c>
      <c r="F18" s="10">
        <v>15.68</v>
      </c>
      <c r="G18" s="10">
        <v>109</v>
      </c>
      <c r="H18" s="10">
        <v>1.07</v>
      </c>
      <c r="I18" s="10">
        <v>0.09</v>
      </c>
      <c r="J18" s="10">
        <v>0.05</v>
      </c>
      <c r="K18" s="10">
        <v>0</v>
      </c>
      <c r="L18" s="10">
        <v>0</v>
      </c>
      <c r="M18" s="14">
        <v>29.5</v>
      </c>
      <c r="N18" s="10">
        <v>20.22</v>
      </c>
      <c r="O18" s="10">
        <v>16.2</v>
      </c>
      <c r="P18" s="10">
        <v>0.1</v>
      </c>
      <c r="Q18" s="10">
        <v>4.8099999999999996</v>
      </c>
      <c r="R18" s="10">
        <v>3.0000000000000001E-3</v>
      </c>
      <c r="S18" s="10">
        <v>5.9999999999999995E-4</v>
      </c>
      <c r="T18" s="10">
        <v>2.5000000000000001E-2</v>
      </c>
    </row>
    <row r="19" spans="1:21" ht="27" customHeight="1">
      <c r="A19" s="33" t="s">
        <v>135</v>
      </c>
      <c r="B19" s="3" t="s">
        <v>49</v>
      </c>
      <c r="C19" s="41" t="s">
        <v>36</v>
      </c>
      <c r="D19" s="4">
        <v>0.46</v>
      </c>
      <c r="E19" s="4">
        <v>1.68</v>
      </c>
      <c r="F19" s="4">
        <v>3.2</v>
      </c>
      <c r="G19" s="4">
        <v>29.8</v>
      </c>
      <c r="H19" s="4">
        <v>9.5000000000000001E-2</v>
      </c>
      <c r="I19" s="4">
        <v>8.0000000000000002E-3</v>
      </c>
      <c r="J19" s="4">
        <v>7.1999999999999998E-3</v>
      </c>
      <c r="K19" s="4">
        <v>9.6</v>
      </c>
      <c r="L19" s="4">
        <v>0.61</v>
      </c>
      <c r="M19" s="39">
        <v>6.35</v>
      </c>
      <c r="N19" s="4">
        <v>8.89</v>
      </c>
      <c r="O19" s="4">
        <v>0.6</v>
      </c>
      <c r="P19" s="4">
        <v>1.9E-2</v>
      </c>
      <c r="Q19" s="4">
        <v>0.16</v>
      </c>
      <c r="R19" s="4">
        <v>0</v>
      </c>
      <c r="S19" s="4">
        <v>0</v>
      </c>
      <c r="T19" s="4">
        <v>4.0000000000000001E-3</v>
      </c>
      <c r="U19" s="2"/>
    </row>
    <row r="20" spans="1:21" ht="37.5" customHeight="1">
      <c r="A20" s="33" t="s">
        <v>166</v>
      </c>
      <c r="B20" s="19" t="s">
        <v>85</v>
      </c>
      <c r="C20" s="4" t="s">
        <v>38</v>
      </c>
      <c r="D20" s="4">
        <v>6.2</v>
      </c>
      <c r="E20" s="4">
        <v>8.3000000000000007</v>
      </c>
      <c r="F20" s="4">
        <v>11.01</v>
      </c>
      <c r="G20" s="4">
        <v>232.8</v>
      </c>
      <c r="H20" s="4">
        <v>1.1000000000000001</v>
      </c>
      <c r="I20" s="4">
        <v>0.06</v>
      </c>
      <c r="J20" s="4">
        <v>0.12</v>
      </c>
      <c r="K20" s="4">
        <v>113</v>
      </c>
      <c r="L20" s="4">
        <v>1.44</v>
      </c>
      <c r="M20" s="39">
        <v>183</v>
      </c>
      <c r="N20" s="4">
        <v>113</v>
      </c>
      <c r="O20" s="4">
        <v>8</v>
      </c>
      <c r="P20" s="4">
        <v>1.3</v>
      </c>
      <c r="Q20" s="4">
        <v>99</v>
      </c>
      <c r="R20" s="4">
        <v>2E-3</v>
      </c>
      <c r="S20" s="4">
        <v>1.0999999999999999E-2</v>
      </c>
      <c r="T20" s="4">
        <v>0.5</v>
      </c>
    </row>
    <row r="21" spans="1:21" ht="19.2" customHeight="1">
      <c r="A21" s="33" t="s">
        <v>133</v>
      </c>
      <c r="B21" s="38" t="s">
        <v>174</v>
      </c>
      <c r="C21" s="10" t="s">
        <v>113</v>
      </c>
      <c r="D21" s="4">
        <v>9.58</v>
      </c>
      <c r="E21" s="4">
        <v>14.56</v>
      </c>
      <c r="F21" s="4">
        <v>13</v>
      </c>
      <c r="G21" s="4">
        <v>138.22</v>
      </c>
      <c r="H21" s="4">
        <v>1.1000000000000001</v>
      </c>
      <c r="I21" s="4">
        <v>0.09</v>
      </c>
      <c r="J21" s="4">
        <v>0.19</v>
      </c>
      <c r="K21" s="4">
        <v>149</v>
      </c>
      <c r="L21" s="4">
        <v>1.43</v>
      </c>
      <c r="M21" s="39">
        <v>118</v>
      </c>
      <c r="N21" s="4">
        <v>83.5</v>
      </c>
      <c r="O21" s="4">
        <v>27.7</v>
      </c>
      <c r="P21" s="4">
        <v>0.6</v>
      </c>
      <c r="Q21" s="4">
        <v>65</v>
      </c>
      <c r="R21" s="4">
        <v>1E-3</v>
      </c>
      <c r="S21" s="4">
        <v>1.5E-3</v>
      </c>
      <c r="T21" s="4">
        <v>0.35</v>
      </c>
    </row>
    <row r="22" spans="1:21" ht="18.600000000000001" customHeight="1">
      <c r="A22" s="33" t="s">
        <v>149</v>
      </c>
      <c r="B22" s="19" t="s">
        <v>62</v>
      </c>
      <c r="C22" s="15" t="s">
        <v>38</v>
      </c>
      <c r="D22" s="10">
        <v>0.59</v>
      </c>
      <c r="E22" s="10">
        <v>8.1000000000000003E-2</v>
      </c>
      <c r="F22" s="10">
        <v>24.81</v>
      </c>
      <c r="G22" s="10">
        <v>119.52</v>
      </c>
      <c r="H22" s="10">
        <v>0.65</v>
      </c>
      <c r="I22" s="10">
        <v>1.4E-2</v>
      </c>
      <c r="J22" s="10">
        <v>0.05</v>
      </c>
      <c r="K22" s="10">
        <v>0</v>
      </c>
      <c r="L22" s="10">
        <v>0</v>
      </c>
      <c r="M22" s="14">
        <v>29.23</v>
      </c>
      <c r="N22" s="10">
        <v>21.09</v>
      </c>
      <c r="O22" s="10">
        <v>15.71</v>
      </c>
      <c r="P22" s="10">
        <v>0.4</v>
      </c>
      <c r="Q22" s="10">
        <v>37</v>
      </c>
      <c r="R22" s="10">
        <v>7.0000000000000001E-3</v>
      </c>
      <c r="S22" s="10">
        <v>0</v>
      </c>
      <c r="T22" s="10">
        <v>0.1</v>
      </c>
    </row>
    <row r="23" spans="1:21" ht="16.95" customHeight="1">
      <c r="A23" s="33" t="s">
        <v>34</v>
      </c>
      <c r="B23" s="3" t="s">
        <v>26</v>
      </c>
      <c r="C23" s="15" t="s">
        <v>108</v>
      </c>
      <c r="D23" s="10">
        <v>5.53</v>
      </c>
      <c r="E23" s="10">
        <v>0.7</v>
      </c>
      <c r="F23" s="10">
        <v>33.81</v>
      </c>
      <c r="G23" s="10">
        <v>163.66</v>
      </c>
      <c r="H23" s="10">
        <v>0</v>
      </c>
      <c r="I23" s="10">
        <v>7.0000000000000007E-2</v>
      </c>
      <c r="J23" s="10">
        <v>4.2000000000000003E-2</v>
      </c>
      <c r="K23" s="10">
        <v>0</v>
      </c>
      <c r="L23" s="10">
        <v>0</v>
      </c>
      <c r="M23" s="14">
        <v>16.100000000000001</v>
      </c>
      <c r="N23" s="10">
        <v>60.9</v>
      </c>
      <c r="O23" s="10">
        <v>9.1</v>
      </c>
      <c r="P23" s="10">
        <v>0.49</v>
      </c>
      <c r="Q23" s="10">
        <v>30.6</v>
      </c>
      <c r="R23" s="10">
        <v>5.0000000000000001E-3</v>
      </c>
      <c r="S23" s="10">
        <v>1.5E-3</v>
      </c>
      <c r="T23" s="10">
        <v>0.11</v>
      </c>
    </row>
    <row r="24" spans="1:21" ht="16.95" customHeight="1">
      <c r="A24" s="33" t="s">
        <v>34</v>
      </c>
      <c r="B24" s="3" t="s">
        <v>27</v>
      </c>
      <c r="C24" s="15" t="s">
        <v>107</v>
      </c>
      <c r="D24" s="10">
        <v>2.76</v>
      </c>
      <c r="E24" s="10">
        <v>0.49</v>
      </c>
      <c r="F24" s="10">
        <v>14.02</v>
      </c>
      <c r="G24" s="10">
        <v>72.78</v>
      </c>
      <c r="H24" s="10">
        <v>0</v>
      </c>
      <c r="I24" s="10">
        <v>6.3E-2</v>
      </c>
      <c r="J24" s="10">
        <v>3.3000000000000002E-2</v>
      </c>
      <c r="K24" s="10">
        <v>0</v>
      </c>
      <c r="L24" s="10">
        <v>0</v>
      </c>
      <c r="M24" s="14">
        <v>14.7</v>
      </c>
      <c r="N24" s="10">
        <v>66.36</v>
      </c>
      <c r="O24" s="10">
        <v>4.74</v>
      </c>
      <c r="P24" s="10">
        <v>1.2</v>
      </c>
      <c r="Q24" s="10">
        <v>39.9</v>
      </c>
      <c r="R24" s="10">
        <v>1.1999999999999999E-3</v>
      </c>
      <c r="S24" s="10">
        <v>0</v>
      </c>
      <c r="T24" s="10">
        <v>0.3</v>
      </c>
    </row>
    <row r="25" spans="1:21" ht="18">
      <c r="A25" s="33" t="s">
        <v>34</v>
      </c>
      <c r="B25" s="3" t="s">
        <v>102</v>
      </c>
      <c r="C25" s="15" t="s">
        <v>90</v>
      </c>
      <c r="D25" s="10">
        <v>0.5</v>
      </c>
      <c r="E25" s="10">
        <v>0.5</v>
      </c>
      <c r="F25" s="10">
        <v>12.25</v>
      </c>
      <c r="G25" s="10">
        <v>58.75</v>
      </c>
      <c r="H25" s="10">
        <v>14.5</v>
      </c>
      <c r="I25" s="10">
        <v>3.6999999999999998E-2</v>
      </c>
      <c r="J25" s="10">
        <v>2.5000000000000001E-2</v>
      </c>
      <c r="K25" s="10">
        <v>35.6</v>
      </c>
      <c r="L25" s="10">
        <v>0</v>
      </c>
      <c r="M25" s="14">
        <v>20</v>
      </c>
      <c r="N25" s="10">
        <v>13.75</v>
      </c>
      <c r="O25" s="10">
        <v>11.25</v>
      </c>
      <c r="P25" s="10">
        <v>2.0750000000000002</v>
      </c>
      <c r="Q25" s="10">
        <v>141</v>
      </c>
      <c r="R25" s="10">
        <v>7.0000000000000001E-3</v>
      </c>
      <c r="S25" s="10">
        <v>0</v>
      </c>
      <c r="T25" s="10">
        <v>3.4000000000000002E-2</v>
      </c>
    </row>
    <row r="26" spans="1:21" ht="18">
      <c r="A26" s="6"/>
      <c r="B26" s="20" t="s">
        <v>32</v>
      </c>
      <c r="C26" s="4"/>
      <c r="D26" s="8">
        <f>SUM(D17:D25)</f>
        <v>30.980000000000004</v>
      </c>
      <c r="E26" s="8">
        <f t="shared" ref="E26:T26" si="1">SUM(E17:E25)</f>
        <v>32.230999999999995</v>
      </c>
      <c r="F26" s="8">
        <f t="shared" si="1"/>
        <v>133.47999999999999</v>
      </c>
      <c r="G26" s="8">
        <f t="shared" si="1"/>
        <v>950.39</v>
      </c>
      <c r="H26" s="8">
        <f t="shared" si="1"/>
        <v>24.335000000000001</v>
      </c>
      <c r="I26" s="8">
        <f t="shared" si="1"/>
        <v>0.48799999999999999</v>
      </c>
      <c r="J26" s="8">
        <f t="shared" si="1"/>
        <v>0.55720000000000003</v>
      </c>
      <c r="K26" s="8">
        <f t="shared" si="1"/>
        <v>314.5</v>
      </c>
      <c r="L26" s="8">
        <f t="shared" si="1"/>
        <v>3.4799999999999995</v>
      </c>
      <c r="M26" s="8">
        <f t="shared" si="1"/>
        <v>418.94</v>
      </c>
      <c r="N26" s="8">
        <f t="shared" si="1"/>
        <v>420.21</v>
      </c>
      <c r="O26" s="8">
        <f t="shared" si="1"/>
        <v>104.86</v>
      </c>
      <c r="P26" s="8">
        <f t="shared" si="1"/>
        <v>6.2570000000000006</v>
      </c>
      <c r="Q26" s="8">
        <f t="shared" si="1"/>
        <v>420.33</v>
      </c>
      <c r="R26" s="8">
        <f t="shared" si="1"/>
        <v>3.4200000000000001E-2</v>
      </c>
      <c r="S26" s="8">
        <f t="shared" si="1"/>
        <v>1.6899999999999998E-2</v>
      </c>
      <c r="T26" s="8">
        <f t="shared" si="1"/>
        <v>1.4410000000000001</v>
      </c>
    </row>
    <row r="27" spans="1:21" ht="18">
      <c r="A27" s="6"/>
      <c r="B27" s="20" t="s">
        <v>33</v>
      </c>
      <c r="C27" s="4"/>
      <c r="D27" s="8">
        <f>D15+D26</f>
        <v>52.536000000000001</v>
      </c>
      <c r="E27" s="8">
        <f t="shared" ref="E27:T27" si="2">E15+E26</f>
        <v>54.690999999999988</v>
      </c>
      <c r="F27" s="8">
        <f t="shared" si="2"/>
        <v>228.03999999999996</v>
      </c>
      <c r="G27" s="8">
        <f t="shared" si="2"/>
        <v>1629.4299999999998</v>
      </c>
      <c r="H27" s="8">
        <f t="shared" si="2"/>
        <v>41.674999999999997</v>
      </c>
      <c r="I27" s="8">
        <f t="shared" si="2"/>
        <v>0.84</v>
      </c>
      <c r="J27" s="8">
        <f t="shared" si="2"/>
        <v>0.94720000000000004</v>
      </c>
      <c r="K27" s="8">
        <f t="shared" si="2"/>
        <v>536.20000000000005</v>
      </c>
      <c r="L27" s="8">
        <f t="shared" si="2"/>
        <v>5.8699999999999992</v>
      </c>
      <c r="M27" s="8">
        <f t="shared" si="2"/>
        <v>778.62</v>
      </c>
      <c r="N27" s="8">
        <f t="shared" si="2"/>
        <v>778.93</v>
      </c>
      <c r="O27" s="8">
        <f t="shared" si="2"/>
        <v>179.62</v>
      </c>
      <c r="P27" s="8">
        <f t="shared" si="2"/>
        <v>10.736000000000001</v>
      </c>
      <c r="Q27" s="8">
        <f t="shared" si="2"/>
        <v>720.42000000000007</v>
      </c>
      <c r="R27" s="8">
        <f t="shared" si="2"/>
        <v>5.9060000000000001E-2</v>
      </c>
      <c r="S27" s="8">
        <f t="shared" si="2"/>
        <v>2.9839999999999998E-2</v>
      </c>
      <c r="T27" s="8">
        <f t="shared" si="2"/>
        <v>2.4009999999999998</v>
      </c>
    </row>
    <row r="29" spans="1:21" ht="18">
      <c r="A29" s="64" t="s">
        <v>130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1" spans="1:21" ht="19.95" customHeight="1">
      <c r="B31" s="1" t="s">
        <v>184</v>
      </c>
      <c r="C31" s="1"/>
      <c r="D31" s="1"/>
      <c r="E31" s="53" t="s">
        <v>187</v>
      </c>
      <c r="F31" s="53"/>
      <c r="G31" s="53"/>
    </row>
    <row r="32" spans="1:21" ht="19.95" customHeight="1">
      <c r="B32" s="1"/>
      <c r="C32" s="1"/>
      <c r="D32" s="1"/>
      <c r="E32" s="1"/>
      <c r="F32" s="1"/>
      <c r="G32" s="1"/>
    </row>
    <row r="33" spans="1:15" ht="19.95" customHeight="1">
      <c r="B33" s="1" t="s">
        <v>185</v>
      </c>
      <c r="C33" s="1"/>
      <c r="D33" s="1"/>
      <c r="E33" s="53" t="s">
        <v>188</v>
      </c>
      <c r="F33" s="53"/>
      <c r="G33" s="53"/>
    </row>
    <row r="35" spans="1:15" ht="18">
      <c r="A35" s="64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</row>
  </sheetData>
  <mergeCells count="15">
    <mergeCell ref="A1:U1"/>
    <mergeCell ref="A2:B2"/>
    <mergeCell ref="C2:U2"/>
    <mergeCell ref="A3:B3"/>
    <mergeCell ref="E31:G31"/>
    <mergeCell ref="A5:A6"/>
    <mergeCell ref="B5:B6"/>
    <mergeCell ref="C5:C6"/>
    <mergeCell ref="A35:O35"/>
    <mergeCell ref="G5:G6"/>
    <mergeCell ref="H5:L5"/>
    <mergeCell ref="M5:T5"/>
    <mergeCell ref="D5:F5"/>
    <mergeCell ref="A29:O29"/>
    <mergeCell ref="E33:G33"/>
  </mergeCells>
  <pageMargins left="0.7" right="0.7" top="0.75" bottom="0.75" header="0.3" footer="0.3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0"/>
  <sheetViews>
    <sheetView topLeftCell="A13" workbookViewId="0">
      <selection activeCell="E30" sqref="E30:G30"/>
    </sheetView>
  </sheetViews>
  <sheetFormatPr defaultRowHeight="14.4"/>
  <cols>
    <col min="1" max="1" width="17.44140625" customWidth="1"/>
    <col min="2" max="2" width="29.109375" customWidth="1"/>
    <col min="3" max="3" width="10" customWidth="1"/>
    <col min="4" max="4" width="8.44140625" customWidth="1"/>
    <col min="5" max="5" width="7.6640625" customWidth="1"/>
    <col min="6" max="6" width="12.33203125" customWidth="1"/>
    <col min="7" max="7" width="20.33203125" customWidth="1"/>
    <col min="8" max="8" width="6.88671875" customWidth="1"/>
    <col min="9" max="9" width="7" customWidth="1"/>
    <col min="10" max="10" width="7.6640625" customWidth="1"/>
    <col min="11" max="12" width="5.5546875" customWidth="1"/>
    <col min="13" max="13" width="6.44140625" customWidth="1"/>
    <col min="14" max="14" width="5.33203125" customWidth="1"/>
    <col min="15" max="15" width="5.88671875" customWidth="1"/>
    <col min="16" max="16" width="6.44140625" customWidth="1"/>
    <col min="17" max="17" width="5.88671875" customWidth="1"/>
    <col min="18" max="18" width="8.33203125" customWidth="1"/>
    <col min="19" max="19" width="10.109375" customWidth="1"/>
    <col min="20" max="20" width="6.33203125" customWidth="1"/>
  </cols>
  <sheetData>
    <row r="1" spans="1:21" ht="17.399999999999999">
      <c r="A1" s="54" t="s">
        <v>181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17.399999999999999">
      <c r="A2" s="55" t="s">
        <v>35</v>
      </c>
      <c r="B2" s="55"/>
      <c r="C2" s="56" t="s">
        <v>186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ht="18">
      <c r="A3" s="55" t="s">
        <v>183</v>
      </c>
      <c r="B3" s="55"/>
      <c r="C3" s="52" t="s">
        <v>63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5" spans="1:21" ht="19.95" customHeight="1">
      <c r="A5" s="58" t="s">
        <v>1</v>
      </c>
      <c r="B5" s="60" t="s">
        <v>2</v>
      </c>
      <c r="C5" s="58" t="s">
        <v>4</v>
      </c>
      <c r="D5" s="63" t="s">
        <v>3</v>
      </c>
      <c r="E5" s="63"/>
      <c r="F5" s="63"/>
      <c r="G5" s="62" t="s">
        <v>8</v>
      </c>
      <c r="H5" s="63" t="s">
        <v>9</v>
      </c>
      <c r="I5" s="63"/>
      <c r="J5" s="63"/>
      <c r="K5" s="63"/>
      <c r="L5" s="63"/>
      <c r="M5" s="63" t="s">
        <v>15</v>
      </c>
      <c r="N5" s="63"/>
      <c r="O5" s="63"/>
      <c r="P5" s="63"/>
      <c r="Q5" s="63"/>
      <c r="R5" s="63"/>
      <c r="S5" s="63"/>
      <c r="T5" s="63"/>
    </row>
    <row r="6" spans="1:21" ht="19.2" customHeight="1">
      <c r="A6" s="59"/>
      <c r="B6" s="61"/>
      <c r="C6" s="59"/>
      <c r="D6" s="23" t="s">
        <v>5</v>
      </c>
      <c r="E6" s="23" t="s">
        <v>6</v>
      </c>
      <c r="F6" s="23" t="s">
        <v>7</v>
      </c>
      <c r="G6" s="58"/>
      <c r="H6" s="21" t="s">
        <v>10</v>
      </c>
      <c r="I6" s="21" t="s">
        <v>11</v>
      </c>
      <c r="J6" s="21" t="s">
        <v>12</v>
      </c>
      <c r="K6" s="21" t="s">
        <v>13</v>
      </c>
      <c r="L6" s="21" t="s">
        <v>14</v>
      </c>
      <c r="M6" s="24" t="s">
        <v>16</v>
      </c>
      <c r="N6" s="21" t="s">
        <v>17</v>
      </c>
      <c r="O6" s="21" t="s">
        <v>18</v>
      </c>
      <c r="P6" s="21" t="s">
        <v>19</v>
      </c>
      <c r="Q6" s="21" t="s">
        <v>20</v>
      </c>
      <c r="R6" s="21" t="s">
        <v>21</v>
      </c>
      <c r="S6" s="21" t="s">
        <v>22</v>
      </c>
      <c r="T6" s="21" t="s">
        <v>92</v>
      </c>
    </row>
    <row r="7" spans="1:21" ht="37.5" customHeight="1">
      <c r="A7" s="6"/>
      <c r="B7" s="21" t="s">
        <v>23</v>
      </c>
      <c r="C7" s="3"/>
      <c r="D7" s="3"/>
      <c r="E7" s="3"/>
      <c r="F7" s="3"/>
      <c r="G7" s="3"/>
      <c r="H7" s="3"/>
      <c r="I7" s="3"/>
      <c r="J7" s="3"/>
      <c r="K7" s="3"/>
      <c r="L7" s="3"/>
      <c r="M7" s="5"/>
      <c r="N7" s="3"/>
      <c r="O7" s="3"/>
      <c r="P7" s="3"/>
      <c r="Q7" s="3"/>
      <c r="R7" s="3"/>
      <c r="S7" s="3"/>
      <c r="T7" s="3"/>
    </row>
    <row r="8" spans="1:21" ht="36" customHeight="1">
      <c r="A8" s="33" t="s">
        <v>42</v>
      </c>
      <c r="B8" s="19" t="s">
        <v>41</v>
      </c>
      <c r="C8" s="15" t="s">
        <v>109</v>
      </c>
      <c r="D8" s="10">
        <v>6.24</v>
      </c>
      <c r="E8" s="10">
        <v>8.16</v>
      </c>
      <c r="F8" s="10">
        <v>15.41</v>
      </c>
      <c r="G8" s="10">
        <v>161</v>
      </c>
      <c r="H8" s="10">
        <v>0.1</v>
      </c>
      <c r="I8" s="10">
        <v>4.1000000000000002E-2</v>
      </c>
      <c r="J8" s="10">
        <v>8.3000000000000004E-2</v>
      </c>
      <c r="K8" s="10">
        <v>53.56</v>
      </c>
      <c r="L8" s="10">
        <v>0.65</v>
      </c>
      <c r="M8" s="14">
        <v>85.48</v>
      </c>
      <c r="N8" s="10">
        <v>89.18</v>
      </c>
      <c r="O8" s="10">
        <v>12.94</v>
      </c>
      <c r="P8" s="10">
        <v>0.46</v>
      </c>
      <c r="Q8" s="10">
        <v>46.17</v>
      </c>
      <c r="R8" s="10">
        <v>2E-3</v>
      </c>
      <c r="S8" s="10">
        <v>4.0000000000000001E-3</v>
      </c>
      <c r="T8" s="10">
        <v>0.11</v>
      </c>
    </row>
    <row r="9" spans="1:21" ht="19.2" customHeight="1">
      <c r="A9" s="33" t="s">
        <v>34</v>
      </c>
      <c r="B9" s="19" t="s">
        <v>64</v>
      </c>
      <c r="C9" s="15" t="s">
        <v>36</v>
      </c>
      <c r="D9" s="10">
        <v>5.08</v>
      </c>
      <c r="E9" s="10">
        <v>3.6</v>
      </c>
      <c r="F9" s="10">
        <v>0.28000000000000003</v>
      </c>
      <c r="G9" s="10">
        <v>63</v>
      </c>
      <c r="H9" s="10">
        <v>0</v>
      </c>
      <c r="I9" s="10">
        <v>0.03</v>
      </c>
      <c r="J9" s="10">
        <v>0.1</v>
      </c>
      <c r="K9" s="10">
        <v>104</v>
      </c>
      <c r="L9" s="10">
        <v>1.5</v>
      </c>
      <c r="M9" s="14">
        <v>22</v>
      </c>
      <c r="N9" s="10">
        <v>76.8</v>
      </c>
      <c r="O9" s="10">
        <v>4.8</v>
      </c>
      <c r="P9" s="10">
        <v>1</v>
      </c>
      <c r="Q9" s="10">
        <v>56</v>
      </c>
      <c r="R9" s="10">
        <v>8.0000000000000002E-3</v>
      </c>
      <c r="S9" s="10">
        <v>4.1999999999999997E-3</v>
      </c>
      <c r="T9" s="10">
        <v>0.45</v>
      </c>
    </row>
    <row r="10" spans="1:21" ht="20.399999999999999" customHeight="1">
      <c r="A10" s="33" t="s">
        <v>150</v>
      </c>
      <c r="B10" s="19" t="s">
        <v>171</v>
      </c>
      <c r="C10" s="15" t="s">
        <v>110</v>
      </c>
      <c r="D10" s="10">
        <v>4.5</v>
      </c>
      <c r="E10" s="10">
        <v>7.83</v>
      </c>
      <c r="F10" s="10">
        <v>37.4</v>
      </c>
      <c r="G10" s="10">
        <v>202.53</v>
      </c>
      <c r="H10" s="10">
        <v>3.78</v>
      </c>
      <c r="I10" s="10">
        <v>0.16</v>
      </c>
      <c r="J10" s="10">
        <v>0.1</v>
      </c>
      <c r="K10" s="10">
        <v>49.03</v>
      </c>
      <c r="L10" s="10">
        <v>0.25</v>
      </c>
      <c r="M10" s="14">
        <v>158</v>
      </c>
      <c r="N10" s="10">
        <v>62</v>
      </c>
      <c r="O10" s="10">
        <v>18</v>
      </c>
      <c r="P10" s="10">
        <v>1.36</v>
      </c>
      <c r="Q10" s="10">
        <v>66</v>
      </c>
      <c r="R10" s="10">
        <v>1E-3</v>
      </c>
      <c r="S10" s="10">
        <v>1.8400000000000001E-3</v>
      </c>
      <c r="T10" s="10">
        <v>0.36</v>
      </c>
    </row>
    <row r="11" spans="1:21" ht="19.95" customHeight="1">
      <c r="A11" s="33" t="s">
        <v>151</v>
      </c>
      <c r="B11" s="35" t="s">
        <v>152</v>
      </c>
      <c r="C11" s="15" t="s">
        <v>38</v>
      </c>
      <c r="D11" s="10">
        <v>2.84</v>
      </c>
      <c r="E11" s="10">
        <v>2.41</v>
      </c>
      <c r="F11" s="10">
        <v>12.56</v>
      </c>
      <c r="G11" s="10">
        <v>80.540000000000006</v>
      </c>
      <c r="H11" s="10">
        <v>1.17</v>
      </c>
      <c r="I11" s="10">
        <v>0.03</v>
      </c>
      <c r="J11" s="10">
        <v>1.4E-2</v>
      </c>
      <c r="K11" s="10">
        <v>18</v>
      </c>
      <c r="L11" s="10">
        <v>0.1</v>
      </c>
      <c r="M11" s="14">
        <v>73.2</v>
      </c>
      <c r="N11" s="10">
        <v>66</v>
      </c>
      <c r="O11" s="10">
        <v>12.6</v>
      </c>
      <c r="P11" s="10">
        <v>0.12</v>
      </c>
      <c r="Q11" s="10">
        <v>13.1</v>
      </c>
      <c r="R11" s="10">
        <v>7.0000000000000001E-3</v>
      </c>
      <c r="S11" s="10">
        <v>1.9400000000000001E-3</v>
      </c>
      <c r="T11" s="10"/>
    </row>
    <row r="12" spans="1:21" ht="18.600000000000001" customHeight="1">
      <c r="A12" s="33" t="s">
        <v>34</v>
      </c>
      <c r="B12" s="3" t="s">
        <v>27</v>
      </c>
      <c r="C12" s="15" t="s">
        <v>89</v>
      </c>
      <c r="D12" s="10">
        <v>1.98</v>
      </c>
      <c r="E12" s="10">
        <v>0.36</v>
      </c>
      <c r="F12" s="10">
        <v>10.02</v>
      </c>
      <c r="G12" s="10">
        <v>51.99</v>
      </c>
      <c r="H12" s="10">
        <v>0</v>
      </c>
      <c r="I12" s="10">
        <v>0.04</v>
      </c>
      <c r="J12" s="10">
        <v>2.4E-2</v>
      </c>
      <c r="K12" s="10">
        <v>0</v>
      </c>
      <c r="L12" s="10">
        <v>0</v>
      </c>
      <c r="M12" s="14">
        <v>10.5</v>
      </c>
      <c r="N12" s="10">
        <v>27</v>
      </c>
      <c r="O12" s="10">
        <v>3.37</v>
      </c>
      <c r="P12" s="10">
        <v>0.77</v>
      </c>
      <c r="Q12" s="10">
        <v>28.5</v>
      </c>
      <c r="R12" s="10">
        <v>7.0000000000000001E-3</v>
      </c>
      <c r="S12" s="10">
        <v>0</v>
      </c>
      <c r="T12" s="10">
        <v>0.15</v>
      </c>
    </row>
    <row r="13" spans="1:21" ht="38.4" customHeight="1">
      <c r="A13" s="33" t="s">
        <v>34</v>
      </c>
      <c r="B13" s="3" t="s">
        <v>101</v>
      </c>
      <c r="C13" s="15" t="s">
        <v>90</v>
      </c>
      <c r="D13" s="10">
        <v>1.87</v>
      </c>
      <c r="E13" s="10">
        <v>0.62</v>
      </c>
      <c r="F13" s="10">
        <v>18.52</v>
      </c>
      <c r="G13" s="10">
        <v>120</v>
      </c>
      <c r="H13" s="10">
        <v>12.5</v>
      </c>
      <c r="I13" s="10">
        <v>0.04</v>
      </c>
      <c r="J13" s="10">
        <v>0.06</v>
      </c>
      <c r="K13" s="10">
        <v>0</v>
      </c>
      <c r="L13" s="10">
        <v>0</v>
      </c>
      <c r="M13" s="14">
        <v>10</v>
      </c>
      <c r="N13" s="10">
        <v>35</v>
      </c>
      <c r="O13" s="10">
        <v>23</v>
      </c>
      <c r="P13" s="10">
        <v>0.75</v>
      </c>
      <c r="Q13" s="10">
        <v>90</v>
      </c>
      <c r="R13" s="10">
        <v>3.0000000000000001E-3</v>
      </c>
      <c r="S13" s="10">
        <v>0</v>
      </c>
      <c r="T13" s="10">
        <v>0.18</v>
      </c>
    </row>
    <row r="14" spans="1:21" ht="37.950000000000003" customHeight="1">
      <c r="A14" s="6"/>
      <c r="B14" s="20" t="s">
        <v>31</v>
      </c>
      <c r="C14" s="10"/>
      <c r="D14" s="16">
        <f t="shared" ref="D14:T14" si="0">SUM(D8:D13)</f>
        <v>22.51</v>
      </c>
      <c r="E14" s="16">
        <f t="shared" si="0"/>
        <v>22.98</v>
      </c>
      <c r="F14" s="16">
        <f t="shared" si="0"/>
        <v>94.189999999999984</v>
      </c>
      <c r="G14" s="16">
        <f t="shared" si="0"/>
        <v>679.06</v>
      </c>
      <c r="H14" s="16">
        <f t="shared" si="0"/>
        <v>17.55</v>
      </c>
      <c r="I14" s="16">
        <f t="shared" si="0"/>
        <v>0.34099999999999997</v>
      </c>
      <c r="J14" s="16">
        <f t="shared" si="0"/>
        <v>0.38100000000000006</v>
      </c>
      <c r="K14" s="16">
        <f t="shared" si="0"/>
        <v>224.59</v>
      </c>
      <c r="L14" s="16">
        <f t="shared" si="0"/>
        <v>2.5</v>
      </c>
      <c r="M14" s="16">
        <f t="shared" si="0"/>
        <v>359.18</v>
      </c>
      <c r="N14" s="16">
        <f t="shared" si="0"/>
        <v>355.98</v>
      </c>
      <c r="O14" s="16">
        <f t="shared" si="0"/>
        <v>74.709999999999994</v>
      </c>
      <c r="P14" s="16">
        <f t="shared" si="0"/>
        <v>4.4600000000000009</v>
      </c>
      <c r="Q14" s="16">
        <f t="shared" si="0"/>
        <v>299.77</v>
      </c>
      <c r="R14" s="16">
        <f t="shared" si="0"/>
        <v>2.7999999999999997E-2</v>
      </c>
      <c r="S14" s="16">
        <f t="shared" si="0"/>
        <v>1.1979999999999999E-2</v>
      </c>
      <c r="T14" s="16">
        <f t="shared" si="0"/>
        <v>1.25</v>
      </c>
    </row>
    <row r="15" spans="1:21" ht="27" customHeight="1">
      <c r="A15" s="6"/>
      <c r="B15" s="21" t="s">
        <v>28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4"/>
      <c r="N15" s="10"/>
      <c r="O15" s="10"/>
      <c r="P15" s="10"/>
      <c r="Q15" s="10"/>
      <c r="R15" s="10"/>
      <c r="S15" s="10"/>
      <c r="T15" s="10"/>
    </row>
    <row r="16" spans="1:21" ht="37.950000000000003" customHeight="1">
      <c r="A16" s="33" t="s">
        <v>34</v>
      </c>
      <c r="B16" s="19" t="s">
        <v>122</v>
      </c>
      <c r="C16" s="15" t="s">
        <v>91</v>
      </c>
      <c r="D16" s="10">
        <v>0.8</v>
      </c>
      <c r="E16" s="10">
        <v>0.1</v>
      </c>
      <c r="F16" s="10">
        <v>3.5</v>
      </c>
      <c r="G16" s="10">
        <v>20</v>
      </c>
      <c r="H16" s="10">
        <v>0.5</v>
      </c>
      <c r="I16" s="10">
        <v>0.02</v>
      </c>
      <c r="J16" s="10">
        <v>0.02</v>
      </c>
      <c r="K16" s="10">
        <v>0</v>
      </c>
      <c r="L16" s="10">
        <v>0</v>
      </c>
      <c r="M16" s="14">
        <v>10</v>
      </c>
      <c r="N16" s="10">
        <v>35</v>
      </c>
      <c r="O16" s="10">
        <v>15</v>
      </c>
      <c r="P16" s="10">
        <v>0.08</v>
      </c>
      <c r="Q16" s="10">
        <v>0.93</v>
      </c>
      <c r="R16" s="10">
        <v>3.8E-3</v>
      </c>
      <c r="S16" s="10">
        <v>0</v>
      </c>
      <c r="T16" s="10">
        <v>0.02</v>
      </c>
    </row>
    <row r="17" spans="1:21" ht="19.95" customHeight="1">
      <c r="A17" s="33" t="s">
        <v>153</v>
      </c>
      <c r="B17" s="19" t="s">
        <v>65</v>
      </c>
      <c r="C17" s="10" t="s">
        <v>106</v>
      </c>
      <c r="D17" s="10">
        <v>2.46</v>
      </c>
      <c r="E17" s="10">
        <v>7.43</v>
      </c>
      <c r="F17" s="10">
        <v>10.82</v>
      </c>
      <c r="G17" s="10">
        <v>151.80000000000001</v>
      </c>
      <c r="H17" s="10">
        <v>20.02</v>
      </c>
      <c r="I17" s="10">
        <v>6.7000000000000004E-2</v>
      </c>
      <c r="J17" s="10">
        <v>0.23</v>
      </c>
      <c r="K17" s="10">
        <v>117</v>
      </c>
      <c r="L17" s="10">
        <v>1.1200000000000001</v>
      </c>
      <c r="M17" s="14">
        <v>157.69</v>
      </c>
      <c r="N17" s="10">
        <v>24</v>
      </c>
      <c r="O17" s="10">
        <v>9.6199999999999992</v>
      </c>
      <c r="P17" s="10">
        <v>8.2000000000000003E-2</v>
      </c>
      <c r="Q17" s="10">
        <v>5.82</v>
      </c>
      <c r="R17" s="10">
        <v>3.0999999999999999E-3</v>
      </c>
      <c r="S17" s="10">
        <v>9.0600000000000003E-3</v>
      </c>
      <c r="T17" s="10">
        <v>0.12</v>
      </c>
      <c r="U17" s="13"/>
    </row>
    <row r="18" spans="1:21" ht="18.600000000000001" customHeight="1">
      <c r="A18" s="33" t="s">
        <v>34</v>
      </c>
      <c r="B18" s="42" t="s">
        <v>175</v>
      </c>
      <c r="C18" s="15" t="s">
        <v>113</v>
      </c>
      <c r="D18" s="4">
        <v>12.65</v>
      </c>
      <c r="E18" s="4">
        <v>15.65</v>
      </c>
      <c r="F18" s="4">
        <v>16.510000000000002</v>
      </c>
      <c r="G18" s="4">
        <v>168</v>
      </c>
      <c r="H18" s="4">
        <v>0.68</v>
      </c>
      <c r="I18" s="4">
        <v>0.06</v>
      </c>
      <c r="J18" s="4">
        <v>0.18</v>
      </c>
      <c r="K18" s="4">
        <v>160</v>
      </c>
      <c r="L18" s="4">
        <v>2.2000000000000002</v>
      </c>
      <c r="M18" s="39">
        <v>183</v>
      </c>
      <c r="N18" s="4">
        <v>153</v>
      </c>
      <c r="O18" s="4">
        <v>26.8</v>
      </c>
      <c r="P18" s="4">
        <v>4.13</v>
      </c>
      <c r="Q18" s="4">
        <v>51</v>
      </c>
      <c r="R18" s="4">
        <v>1E-3</v>
      </c>
      <c r="S18" s="4">
        <v>6.7999999999999996E-3</v>
      </c>
      <c r="T18" s="4">
        <v>0.88</v>
      </c>
    </row>
    <row r="19" spans="1:21" ht="19.2" customHeight="1">
      <c r="A19" s="33" t="s">
        <v>154</v>
      </c>
      <c r="B19" s="19" t="s">
        <v>66</v>
      </c>
      <c r="C19" s="10" t="s">
        <v>110</v>
      </c>
      <c r="D19" s="10">
        <v>6.61</v>
      </c>
      <c r="E19" s="51">
        <v>7.59</v>
      </c>
      <c r="F19" s="10">
        <v>24.75</v>
      </c>
      <c r="G19" s="10">
        <v>249.65</v>
      </c>
      <c r="H19" s="10">
        <v>0</v>
      </c>
      <c r="I19" s="10">
        <v>6.6000000000000003E-2</v>
      </c>
      <c r="J19" s="10">
        <v>0.03</v>
      </c>
      <c r="K19" s="10">
        <v>0</v>
      </c>
      <c r="L19" s="10">
        <v>0.06</v>
      </c>
      <c r="M19" s="14">
        <v>6.83</v>
      </c>
      <c r="N19" s="10">
        <v>44.6</v>
      </c>
      <c r="O19" s="10">
        <v>25.34</v>
      </c>
      <c r="P19" s="10">
        <v>1.2E-2</v>
      </c>
      <c r="Q19" s="10">
        <v>36.36</v>
      </c>
      <c r="R19" s="10">
        <v>9.5999999999999992E-3</v>
      </c>
      <c r="S19" s="10">
        <v>8.9999999999999998E-4</v>
      </c>
      <c r="T19" s="10">
        <v>2.3999999999999998E-3</v>
      </c>
    </row>
    <row r="20" spans="1:21" ht="18.600000000000001" customHeight="1">
      <c r="A20" s="33" t="s">
        <v>34</v>
      </c>
      <c r="B20" s="3" t="s">
        <v>67</v>
      </c>
      <c r="C20" s="10" t="s">
        <v>29</v>
      </c>
      <c r="D20" s="10">
        <v>0.6</v>
      </c>
      <c r="E20" s="10">
        <v>0.2</v>
      </c>
      <c r="F20" s="10">
        <v>30.4</v>
      </c>
      <c r="G20" s="10">
        <v>125.8</v>
      </c>
      <c r="H20" s="10">
        <v>2.8</v>
      </c>
      <c r="I20" s="10">
        <v>0.14000000000000001</v>
      </c>
      <c r="J20" s="10">
        <v>2.1999999999999999E-2</v>
      </c>
      <c r="K20" s="10">
        <v>38</v>
      </c>
      <c r="L20" s="10">
        <v>0</v>
      </c>
      <c r="M20" s="14">
        <v>30</v>
      </c>
      <c r="N20" s="10">
        <v>36</v>
      </c>
      <c r="O20" s="10">
        <v>14</v>
      </c>
      <c r="P20" s="10">
        <v>0.26</v>
      </c>
      <c r="Q20" s="10">
        <v>245</v>
      </c>
      <c r="R20" s="10">
        <v>4.0000000000000001E-3</v>
      </c>
      <c r="S20" s="10">
        <v>0</v>
      </c>
      <c r="T20" s="10">
        <v>1.4999999999999999E-2</v>
      </c>
    </row>
    <row r="21" spans="1:21" ht="17.399999999999999" customHeight="1">
      <c r="A21" s="33" t="s">
        <v>34</v>
      </c>
      <c r="B21" s="3" t="s">
        <v>26</v>
      </c>
      <c r="C21" s="15" t="s">
        <v>108</v>
      </c>
      <c r="D21" s="10">
        <v>5.53</v>
      </c>
      <c r="E21" s="10">
        <v>0.7</v>
      </c>
      <c r="F21" s="10">
        <v>33.81</v>
      </c>
      <c r="G21" s="10">
        <v>163.66</v>
      </c>
      <c r="H21" s="10">
        <v>0</v>
      </c>
      <c r="I21" s="10">
        <v>7.0000000000000007E-2</v>
      </c>
      <c r="J21" s="10">
        <v>4.2000000000000003E-2</v>
      </c>
      <c r="K21" s="10">
        <v>0</v>
      </c>
      <c r="L21" s="10">
        <v>0</v>
      </c>
      <c r="M21" s="14">
        <v>16.100000000000001</v>
      </c>
      <c r="N21" s="10">
        <v>60.9</v>
      </c>
      <c r="O21" s="10">
        <v>9.1</v>
      </c>
      <c r="P21" s="10">
        <v>0.49</v>
      </c>
      <c r="Q21" s="10">
        <v>40.6</v>
      </c>
      <c r="R21" s="10">
        <v>3.0000000000000001E-3</v>
      </c>
      <c r="S21" s="10">
        <v>1.05E-4</v>
      </c>
      <c r="T21" s="10">
        <v>0.11</v>
      </c>
    </row>
    <row r="22" spans="1:21" ht="18">
      <c r="A22" s="33" t="s">
        <v>34</v>
      </c>
      <c r="B22" s="3" t="s">
        <v>27</v>
      </c>
      <c r="C22" s="15" t="s">
        <v>107</v>
      </c>
      <c r="D22" s="10">
        <v>2.76</v>
      </c>
      <c r="E22" s="10">
        <v>0.49</v>
      </c>
      <c r="F22" s="10">
        <v>14.02</v>
      </c>
      <c r="G22" s="10">
        <v>72.78</v>
      </c>
      <c r="H22" s="10">
        <v>0</v>
      </c>
      <c r="I22" s="10">
        <v>6.3E-2</v>
      </c>
      <c r="J22" s="10">
        <v>3.3000000000000002E-2</v>
      </c>
      <c r="K22" s="10">
        <v>0</v>
      </c>
      <c r="L22" s="10">
        <v>0</v>
      </c>
      <c r="M22" s="14">
        <v>14.7</v>
      </c>
      <c r="N22" s="10">
        <v>66.36</v>
      </c>
      <c r="O22" s="10">
        <v>4.74</v>
      </c>
      <c r="P22" s="10">
        <v>1.2</v>
      </c>
      <c r="Q22" s="10">
        <v>39.9</v>
      </c>
      <c r="R22" s="10">
        <v>1.2E-2</v>
      </c>
      <c r="S22" s="10">
        <v>0</v>
      </c>
      <c r="T22" s="10">
        <v>0.3</v>
      </c>
    </row>
    <row r="23" spans="1:21" ht="18">
      <c r="A23" s="6"/>
      <c r="B23" s="20" t="s">
        <v>32</v>
      </c>
      <c r="C23" s="4"/>
      <c r="D23" s="8">
        <f>SUM(D16:D22)</f>
        <v>31.410000000000004</v>
      </c>
      <c r="E23" s="8">
        <f t="shared" ref="E23:T23" si="1">SUM(E16:E22)</f>
        <v>32.159999999999997</v>
      </c>
      <c r="F23" s="8">
        <f t="shared" si="1"/>
        <v>133.81</v>
      </c>
      <c r="G23" s="8">
        <f t="shared" si="1"/>
        <v>951.68999999999994</v>
      </c>
      <c r="H23" s="8">
        <f t="shared" si="1"/>
        <v>24</v>
      </c>
      <c r="I23" s="8">
        <f t="shared" si="1"/>
        <v>0.48600000000000004</v>
      </c>
      <c r="J23" s="8">
        <f t="shared" si="1"/>
        <v>0.55700000000000005</v>
      </c>
      <c r="K23" s="8">
        <f t="shared" si="1"/>
        <v>315</v>
      </c>
      <c r="L23" s="8">
        <f t="shared" si="1"/>
        <v>3.3800000000000003</v>
      </c>
      <c r="M23" s="8">
        <f t="shared" si="1"/>
        <v>418.32</v>
      </c>
      <c r="N23" s="8">
        <f t="shared" si="1"/>
        <v>419.86</v>
      </c>
      <c r="O23" s="8">
        <f t="shared" si="1"/>
        <v>104.6</v>
      </c>
      <c r="P23" s="8">
        <f t="shared" si="1"/>
        <v>6.2539999999999996</v>
      </c>
      <c r="Q23" s="8">
        <f t="shared" si="1"/>
        <v>419.61</v>
      </c>
      <c r="R23" s="8">
        <f t="shared" si="1"/>
        <v>3.6500000000000005E-2</v>
      </c>
      <c r="S23" s="8">
        <f t="shared" si="1"/>
        <v>1.6865000000000002E-2</v>
      </c>
      <c r="T23" s="8">
        <f t="shared" si="1"/>
        <v>1.4474</v>
      </c>
    </row>
    <row r="24" spans="1:21" ht="18">
      <c r="A24" s="6"/>
      <c r="B24" s="20" t="s">
        <v>33</v>
      </c>
      <c r="C24" s="4"/>
      <c r="D24" s="8">
        <f>D14+D23</f>
        <v>53.92</v>
      </c>
      <c r="E24" s="8">
        <f t="shared" ref="E24:T24" si="2">E14+E23</f>
        <v>55.14</v>
      </c>
      <c r="F24" s="8">
        <f t="shared" si="2"/>
        <v>228</v>
      </c>
      <c r="G24" s="8">
        <f t="shared" si="2"/>
        <v>1630.75</v>
      </c>
      <c r="H24" s="8">
        <f t="shared" si="2"/>
        <v>41.55</v>
      </c>
      <c r="I24" s="8">
        <f t="shared" si="2"/>
        <v>0.82699999999999996</v>
      </c>
      <c r="J24" s="8">
        <f t="shared" si="2"/>
        <v>0.93800000000000017</v>
      </c>
      <c r="K24" s="8">
        <f t="shared" si="2"/>
        <v>539.59</v>
      </c>
      <c r="L24" s="8">
        <f t="shared" si="2"/>
        <v>5.8800000000000008</v>
      </c>
      <c r="M24" s="8">
        <f t="shared" si="2"/>
        <v>777.5</v>
      </c>
      <c r="N24" s="8">
        <f t="shared" si="2"/>
        <v>775.84</v>
      </c>
      <c r="O24" s="8">
        <f t="shared" si="2"/>
        <v>179.31</v>
      </c>
      <c r="P24" s="8">
        <f t="shared" si="2"/>
        <v>10.714</v>
      </c>
      <c r="Q24" s="8">
        <f t="shared" si="2"/>
        <v>719.38</v>
      </c>
      <c r="R24" s="8">
        <f t="shared" si="2"/>
        <v>6.4500000000000002E-2</v>
      </c>
      <c r="S24" s="8">
        <f t="shared" si="2"/>
        <v>2.8845000000000003E-2</v>
      </c>
      <c r="T24" s="8">
        <f t="shared" si="2"/>
        <v>2.6974</v>
      </c>
    </row>
    <row r="26" spans="1:21" ht="18">
      <c r="A26" s="64" t="s">
        <v>130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</row>
    <row r="28" spans="1:21" ht="19.95" customHeight="1">
      <c r="B28" s="1" t="s">
        <v>184</v>
      </c>
      <c r="C28" s="1"/>
      <c r="D28" s="1"/>
      <c r="E28" s="53" t="s">
        <v>187</v>
      </c>
      <c r="F28" s="53"/>
      <c r="G28" s="53"/>
    </row>
    <row r="29" spans="1:21" ht="19.95" customHeight="1">
      <c r="B29" s="1"/>
      <c r="C29" s="1"/>
      <c r="D29" s="1"/>
      <c r="E29" s="1"/>
      <c r="F29" s="1"/>
      <c r="G29" s="1"/>
    </row>
    <row r="30" spans="1:21" ht="19.95" customHeight="1">
      <c r="B30" s="1" t="s">
        <v>185</v>
      </c>
      <c r="C30" s="1"/>
      <c r="D30" s="1"/>
      <c r="E30" s="53" t="s">
        <v>188</v>
      </c>
      <c r="F30" s="53"/>
      <c r="G30" s="53"/>
    </row>
  </sheetData>
  <mergeCells count="14">
    <mergeCell ref="E30:G30"/>
    <mergeCell ref="A1:U1"/>
    <mergeCell ref="A2:B2"/>
    <mergeCell ref="C2:U2"/>
    <mergeCell ref="A3:B3"/>
    <mergeCell ref="E28:G28"/>
    <mergeCell ref="A5:A6"/>
    <mergeCell ref="B5:B6"/>
    <mergeCell ref="C5:C6"/>
    <mergeCell ref="G5:G6"/>
    <mergeCell ref="H5:L5"/>
    <mergeCell ref="M5:T5"/>
    <mergeCell ref="D5:F5"/>
    <mergeCell ref="A26:O26"/>
  </mergeCells>
  <pageMargins left="0.7" right="0.7" top="0.75" bottom="0.75" header="0.3" footer="0.3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1"/>
  <sheetViews>
    <sheetView topLeftCell="A19" workbookViewId="0">
      <selection activeCell="E31" sqref="E31:G31"/>
    </sheetView>
  </sheetViews>
  <sheetFormatPr defaultRowHeight="14.4"/>
  <cols>
    <col min="1" max="1" width="17.5546875" customWidth="1"/>
    <col min="2" max="2" width="29.33203125" customWidth="1"/>
    <col min="3" max="3" width="9.88671875" customWidth="1"/>
    <col min="4" max="4" width="9" customWidth="1"/>
    <col min="5" max="5" width="7.88671875" customWidth="1"/>
    <col min="6" max="6" width="12.33203125" customWidth="1"/>
    <col min="7" max="7" width="19.88671875" customWidth="1"/>
    <col min="8" max="8" width="7.33203125" customWidth="1"/>
    <col min="9" max="9" width="6.88671875" customWidth="1"/>
    <col min="10" max="10" width="7.33203125" customWidth="1"/>
    <col min="11" max="11" width="6.109375" customWidth="1"/>
    <col min="12" max="12" width="5.88671875" customWidth="1"/>
    <col min="13" max="13" width="6.44140625" customWidth="1"/>
    <col min="14" max="14" width="7.88671875" customWidth="1"/>
    <col min="15" max="15" width="6.33203125" customWidth="1"/>
    <col min="16" max="16" width="6.5546875" customWidth="1"/>
    <col min="17" max="17" width="8.33203125" customWidth="1"/>
    <col min="18" max="18" width="8.88671875" customWidth="1"/>
    <col min="19" max="19" width="10.109375" customWidth="1"/>
    <col min="20" max="20" width="6.33203125" customWidth="1"/>
  </cols>
  <sheetData>
    <row r="1" spans="1:21" ht="17.399999999999999">
      <c r="A1" s="54" t="s">
        <v>181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17.399999999999999">
      <c r="A2" s="55" t="s">
        <v>35</v>
      </c>
      <c r="B2" s="55"/>
      <c r="C2" s="56" t="s">
        <v>186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ht="18">
      <c r="A3" s="55" t="s">
        <v>183</v>
      </c>
      <c r="B3" s="55"/>
      <c r="C3" s="52" t="s">
        <v>68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5" spans="1:21" ht="34.950000000000003" customHeight="1">
      <c r="A5" s="58" t="s">
        <v>1</v>
      </c>
      <c r="B5" s="60" t="s">
        <v>2</v>
      </c>
      <c r="C5" s="58" t="s">
        <v>4</v>
      </c>
      <c r="D5" s="63" t="s">
        <v>3</v>
      </c>
      <c r="E5" s="63"/>
      <c r="F5" s="63"/>
      <c r="G5" s="62" t="s">
        <v>8</v>
      </c>
      <c r="H5" s="63" t="s">
        <v>9</v>
      </c>
      <c r="I5" s="63"/>
      <c r="J5" s="63"/>
      <c r="K5" s="63"/>
      <c r="L5" s="63"/>
      <c r="M5" s="63" t="s">
        <v>15</v>
      </c>
      <c r="N5" s="63"/>
      <c r="O5" s="63"/>
      <c r="P5" s="63"/>
      <c r="Q5" s="63"/>
      <c r="R5" s="63"/>
      <c r="S5" s="63"/>
      <c r="T5" s="63"/>
    </row>
    <row r="6" spans="1:21" ht="54.6" customHeight="1">
      <c r="A6" s="59"/>
      <c r="B6" s="61"/>
      <c r="C6" s="59"/>
      <c r="D6" s="23" t="s">
        <v>5</v>
      </c>
      <c r="E6" s="23" t="s">
        <v>6</v>
      </c>
      <c r="F6" s="23" t="s">
        <v>7</v>
      </c>
      <c r="G6" s="58"/>
      <c r="H6" s="21" t="s">
        <v>10</v>
      </c>
      <c r="I6" s="21" t="s">
        <v>11</v>
      </c>
      <c r="J6" s="21" t="s">
        <v>12</v>
      </c>
      <c r="K6" s="21" t="s">
        <v>13</v>
      </c>
      <c r="L6" s="21" t="s">
        <v>14</v>
      </c>
      <c r="M6" s="24" t="s">
        <v>16</v>
      </c>
      <c r="N6" s="21" t="s">
        <v>17</v>
      </c>
      <c r="O6" s="21" t="s">
        <v>18</v>
      </c>
      <c r="P6" s="21" t="s">
        <v>19</v>
      </c>
      <c r="Q6" s="21" t="s">
        <v>20</v>
      </c>
      <c r="R6" s="21" t="s">
        <v>21</v>
      </c>
      <c r="S6" s="21" t="s">
        <v>22</v>
      </c>
      <c r="T6" s="21" t="s">
        <v>92</v>
      </c>
    </row>
    <row r="7" spans="1:21" ht="40.5" customHeight="1">
      <c r="A7" s="3"/>
      <c r="B7" s="21" t="s">
        <v>23</v>
      </c>
      <c r="C7" s="3"/>
      <c r="D7" s="3"/>
      <c r="E7" s="3"/>
      <c r="F7" s="3"/>
      <c r="G7" s="3"/>
      <c r="H7" s="3"/>
      <c r="I7" s="3"/>
      <c r="J7" s="3"/>
      <c r="K7" s="3"/>
      <c r="L7" s="3"/>
      <c r="M7" s="5"/>
      <c r="N7" s="3"/>
      <c r="O7" s="3"/>
      <c r="P7" s="3"/>
      <c r="Q7" s="3"/>
      <c r="R7" s="3"/>
      <c r="S7" s="3"/>
      <c r="T7" s="3"/>
    </row>
    <row r="8" spans="1:21" ht="20.399999999999999" customHeight="1">
      <c r="A8" s="6" t="s">
        <v>50</v>
      </c>
      <c r="B8" s="19" t="s">
        <v>47</v>
      </c>
      <c r="C8" s="15" t="s">
        <v>115</v>
      </c>
      <c r="D8" s="10">
        <v>2.91</v>
      </c>
      <c r="E8" s="10">
        <v>4.29</v>
      </c>
      <c r="F8" s="10">
        <v>18.45</v>
      </c>
      <c r="G8" s="10">
        <v>168.64</v>
      </c>
      <c r="H8" s="10">
        <v>0</v>
      </c>
      <c r="I8" s="10">
        <v>4.1000000000000002E-2</v>
      </c>
      <c r="J8" s="10">
        <v>2.5000000000000001E-2</v>
      </c>
      <c r="K8" s="10">
        <v>49.6</v>
      </c>
      <c r="L8" s="10">
        <v>0.14000000000000001</v>
      </c>
      <c r="M8" s="14">
        <v>10.41</v>
      </c>
      <c r="N8" s="10">
        <v>27.9</v>
      </c>
      <c r="O8" s="10">
        <v>5.2</v>
      </c>
      <c r="P8" s="10">
        <v>0.42</v>
      </c>
      <c r="Q8" s="10">
        <v>38.31</v>
      </c>
      <c r="R8" s="10">
        <v>2.2000000000000001E-3</v>
      </c>
      <c r="S8" s="10">
        <v>1E-3</v>
      </c>
      <c r="T8" s="10">
        <v>9.9000000000000005E-2</v>
      </c>
    </row>
    <row r="9" spans="1:21" ht="19.95" customHeight="1">
      <c r="A9" s="6" t="s">
        <v>75</v>
      </c>
      <c r="B9" s="19" t="s">
        <v>70</v>
      </c>
      <c r="C9" s="15" t="s">
        <v>114</v>
      </c>
      <c r="D9" s="10">
        <v>10.34</v>
      </c>
      <c r="E9" s="10">
        <v>12.63</v>
      </c>
      <c r="F9" s="10">
        <v>32.880000000000003</v>
      </c>
      <c r="G9" s="10">
        <v>218.56</v>
      </c>
      <c r="H9" s="10">
        <v>6.5</v>
      </c>
      <c r="I9" s="10">
        <v>0.13</v>
      </c>
      <c r="J9" s="10">
        <v>0.31</v>
      </c>
      <c r="K9" s="10">
        <v>112</v>
      </c>
      <c r="L9" s="10">
        <v>1.8</v>
      </c>
      <c r="M9" s="14">
        <v>168</v>
      </c>
      <c r="N9" s="10">
        <v>134.5</v>
      </c>
      <c r="O9" s="10">
        <v>24</v>
      </c>
      <c r="P9" s="10">
        <v>2.36</v>
      </c>
      <c r="Q9" s="10">
        <v>105.69</v>
      </c>
      <c r="R9" s="10">
        <v>8.9999999999999993E-3</v>
      </c>
      <c r="S9" s="10">
        <v>8.2000000000000007E-3</v>
      </c>
      <c r="T9" s="10">
        <v>0.48</v>
      </c>
    </row>
    <row r="10" spans="1:21" ht="37.950000000000003" customHeight="1">
      <c r="A10" s="6" t="s">
        <v>132</v>
      </c>
      <c r="B10" s="19" t="s">
        <v>43</v>
      </c>
      <c r="C10" s="15" t="s">
        <v>38</v>
      </c>
      <c r="D10" s="10">
        <v>0.11</v>
      </c>
      <c r="E10" s="10">
        <v>1.7999999999999999E-2</v>
      </c>
      <c r="F10" s="10">
        <v>13.68</v>
      </c>
      <c r="G10" s="10">
        <v>45.8</v>
      </c>
      <c r="H10" s="10">
        <v>2.54</v>
      </c>
      <c r="I10" s="10">
        <v>0</v>
      </c>
      <c r="J10" s="10">
        <v>0</v>
      </c>
      <c r="K10" s="10">
        <v>0</v>
      </c>
      <c r="L10" s="10">
        <v>0.15</v>
      </c>
      <c r="M10" s="14">
        <v>13.8</v>
      </c>
      <c r="N10" s="10">
        <v>3.96</v>
      </c>
      <c r="O10" s="10">
        <v>2.16</v>
      </c>
      <c r="P10" s="10">
        <v>0.5</v>
      </c>
      <c r="Q10" s="10">
        <v>1.97</v>
      </c>
      <c r="R10" s="10">
        <v>0</v>
      </c>
      <c r="S10" s="10">
        <v>0</v>
      </c>
      <c r="T10" s="10">
        <v>0.08</v>
      </c>
    </row>
    <row r="11" spans="1:21" ht="20.399999999999999" customHeight="1">
      <c r="A11" s="6" t="s">
        <v>34</v>
      </c>
      <c r="B11" s="3" t="s">
        <v>27</v>
      </c>
      <c r="C11" s="15" t="s">
        <v>89</v>
      </c>
      <c r="D11" s="10">
        <v>1.98</v>
      </c>
      <c r="E11" s="10">
        <v>0.36</v>
      </c>
      <c r="F11" s="10">
        <v>10.02</v>
      </c>
      <c r="G11" s="10">
        <v>51.99</v>
      </c>
      <c r="H11" s="10">
        <v>0</v>
      </c>
      <c r="I11" s="10">
        <v>4.4999999999999998E-2</v>
      </c>
      <c r="J11" s="10">
        <v>2.4E-2</v>
      </c>
      <c r="K11" s="10">
        <v>0</v>
      </c>
      <c r="L11" s="10">
        <v>0</v>
      </c>
      <c r="M11" s="14">
        <v>10.5</v>
      </c>
      <c r="N11" s="10">
        <v>47.4</v>
      </c>
      <c r="O11" s="10">
        <v>3.37</v>
      </c>
      <c r="P11" s="10">
        <v>0.85</v>
      </c>
      <c r="Q11" s="10">
        <v>28.5</v>
      </c>
      <c r="R11" s="10">
        <v>8.9999999999999993E-3</v>
      </c>
      <c r="S11" s="10">
        <v>0</v>
      </c>
      <c r="T11" s="10">
        <v>0.15</v>
      </c>
    </row>
    <row r="12" spans="1:21" ht="18.600000000000001" customHeight="1">
      <c r="A12" s="6" t="s">
        <v>34</v>
      </c>
      <c r="B12" s="3" t="s">
        <v>69</v>
      </c>
      <c r="C12" s="15" t="s">
        <v>89</v>
      </c>
      <c r="D12" s="10">
        <v>1.97</v>
      </c>
      <c r="E12" s="10">
        <v>0.7</v>
      </c>
      <c r="F12" s="10">
        <v>8.43</v>
      </c>
      <c r="G12" s="10">
        <v>95</v>
      </c>
      <c r="H12" s="10">
        <v>1.27</v>
      </c>
      <c r="I12" s="10">
        <v>0.02</v>
      </c>
      <c r="J12" s="10">
        <v>2.3E-2</v>
      </c>
      <c r="K12" s="10">
        <v>0</v>
      </c>
      <c r="L12" s="10">
        <v>0</v>
      </c>
      <c r="M12" s="14" t="s">
        <v>95</v>
      </c>
      <c r="N12" s="10">
        <v>3.5</v>
      </c>
      <c r="O12" s="10">
        <v>2</v>
      </c>
      <c r="P12" s="10">
        <v>7.0000000000000007E-2</v>
      </c>
      <c r="Q12" s="10">
        <v>19.3</v>
      </c>
      <c r="R12" s="10">
        <v>2.2000000000000001E-3</v>
      </c>
      <c r="S12" s="10">
        <v>9.5E-4</v>
      </c>
      <c r="T12" s="10">
        <v>1.7000000000000001E-2</v>
      </c>
    </row>
    <row r="13" spans="1:21" ht="54.6" customHeight="1">
      <c r="A13" s="6" t="s">
        <v>133</v>
      </c>
      <c r="B13" s="19" t="s">
        <v>98</v>
      </c>
      <c r="C13" s="15" t="s">
        <v>111</v>
      </c>
      <c r="D13" s="10">
        <v>4.63</v>
      </c>
      <c r="E13" s="10">
        <v>4.8499999999999996</v>
      </c>
      <c r="F13" s="10">
        <v>10.8</v>
      </c>
      <c r="G13" s="10">
        <v>99</v>
      </c>
      <c r="H13" s="10">
        <v>7.16</v>
      </c>
      <c r="I13" s="10">
        <v>0.1</v>
      </c>
      <c r="J13" s="10">
        <v>4.4999999999999998E-2</v>
      </c>
      <c r="K13" s="10">
        <v>62.96</v>
      </c>
      <c r="L13" s="10">
        <v>0.36</v>
      </c>
      <c r="M13" s="14">
        <v>156</v>
      </c>
      <c r="N13" s="10">
        <v>143</v>
      </c>
      <c r="O13" s="10">
        <v>37.799999999999997</v>
      </c>
      <c r="P13" s="10">
        <v>0.26</v>
      </c>
      <c r="Q13" s="10">
        <v>105</v>
      </c>
      <c r="R13" s="10">
        <v>2E-3</v>
      </c>
      <c r="S13" s="10">
        <v>2.3999999999999998E-3</v>
      </c>
      <c r="T13" s="10">
        <v>6.6000000000000003E-2</v>
      </c>
    </row>
    <row r="14" spans="1:21" ht="36" customHeight="1">
      <c r="A14" s="26"/>
      <c r="B14" s="20" t="s">
        <v>31</v>
      </c>
      <c r="C14" s="10"/>
      <c r="D14" s="16">
        <f>SUM(D8:D13)</f>
        <v>21.939999999999998</v>
      </c>
      <c r="E14" s="16">
        <f t="shared" ref="E14:T14" si="0">SUM(E8:E13)</f>
        <v>22.847999999999999</v>
      </c>
      <c r="F14" s="16">
        <f t="shared" si="0"/>
        <v>94.259999999999977</v>
      </c>
      <c r="G14" s="16">
        <f t="shared" si="0"/>
        <v>678.99</v>
      </c>
      <c r="H14" s="16">
        <f t="shared" si="0"/>
        <v>17.47</v>
      </c>
      <c r="I14" s="16">
        <f t="shared" si="0"/>
        <v>0.33600000000000002</v>
      </c>
      <c r="J14" s="16">
        <f t="shared" si="0"/>
        <v>0.42700000000000005</v>
      </c>
      <c r="K14" s="16">
        <f t="shared" si="0"/>
        <v>224.56</v>
      </c>
      <c r="L14" s="16">
        <f t="shared" si="0"/>
        <v>2.4499999999999997</v>
      </c>
      <c r="M14" s="16">
        <f t="shared" si="0"/>
        <v>358.71000000000004</v>
      </c>
      <c r="N14" s="16">
        <f t="shared" si="0"/>
        <v>360.26</v>
      </c>
      <c r="O14" s="16">
        <f t="shared" si="0"/>
        <v>74.53</v>
      </c>
      <c r="P14" s="16">
        <f t="shared" si="0"/>
        <v>4.46</v>
      </c>
      <c r="Q14" s="16">
        <f t="shared" si="0"/>
        <v>298.77</v>
      </c>
      <c r="R14" s="16">
        <f t="shared" si="0"/>
        <v>2.4399999999999998E-2</v>
      </c>
      <c r="S14" s="16">
        <f t="shared" si="0"/>
        <v>1.2549999999999999E-2</v>
      </c>
      <c r="T14" s="16">
        <f t="shared" si="0"/>
        <v>0.8919999999999999</v>
      </c>
    </row>
    <row r="15" spans="1:21" ht="36" customHeight="1">
      <c r="A15" s="26"/>
      <c r="B15" s="21" t="s">
        <v>28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4"/>
      <c r="N15" s="10"/>
      <c r="O15" s="10"/>
      <c r="P15" s="10"/>
      <c r="Q15" s="10"/>
      <c r="R15" s="10"/>
      <c r="S15" s="10"/>
      <c r="T15" s="10"/>
    </row>
    <row r="16" spans="1:21" ht="21" customHeight="1">
      <c r="A16" s="6" t="s">
        <v>34</v>
      </c>
      <c r="B16" s="19" t="s">
        <v>119</v>
      </c>
      <c r="C16" s="15" t="s">
        <v>91</v>
      </c>
      <c r="D16" s="10">
        <v>2.0499999999999998</v>
      </c>
      <c r="E16" s="10">
        <v>2.9</v>
      </c>
      <c r="F16" s="10">
        <v>9.7799999999999994</v>
      </c>
      <c r="G16" s="10">
        <v>73.599999999999994</v>
      </c>
      <c r="H16" s="10">
        <v>1.21</v>
      </c>
      <c r="I16" s="10">
        <v>0.01</v>
      </c>
      <c r="J16" s="10">
        <v>4.1000000000000002E-2</v>
      </c>
      <c r="K16" s="10">
        <v>14</v>
      </c>
      <c r="L16" s="10">
        <v>0</v>
      </c>
      <c r="M16" s="14">
        <v>9.36</v>
      </c>
      <c r="N16" s="10">
        <v>49.8</v>
      </c>
      <c r="O16" s="10">
        <v>0.2</v>
      </c>
      <c r="P16" s="10">
        <v>0.4</v>
      </c>
      <c r="Q16" s="10">
        <v>1.1299999999999999</v>
      </c>
      <c r="R16" s="10">
        <v>2.1000000000000001E-2</v>
      </c>
      <c r="S16" s="10">
        <v>1.2999999999999999E-2</v>
      </c>
      <c r="T16" s="10">
        <v>0.01</v>
      </c>
    </row>
    <row r="17" spans="1:20" ht="21" customHeight="1">
      <c r="A17" s="6" t="s">
        <v>155</v>
      </c>
      <c r="B17" s="19" t="s">
        <v>71</v>
      </c>
      <c r="C17" s="10" t="s">
        <v>105</v>
      </c>
      <c r="D17" s="10">
        <v>5.48</v>
      </c>
      <c r="E17" s="10">
        <v>5.26</v>
      </c>
      <c r="F17" s="10">
        <v>16.52</v>
      </c>
      <c r="G17" s="10">
        <v>148.25</v>
      </c>
      <c r="H17" s="10">
        <v>0.82</v>
      </c>
      <c r="I17" s="10">
        <v>0.12</v>
      </c>
      <c r="J17" s="10">
        <v>7.1999999999999995E-2</v>
      </c>
      <c r="K17" s="10">
        <v>127</v>
      </c>
      <c r="L17" s="10">
        <v>0.2</v>
      </c>
      <c r="M17" s="14">
        <v>42.67</v>
      </c>
      <c r="N17" s="10">
        <v>63.1</v>
      </c>
      <c r="O17" s="10">
        <v>23.07</v>
      </c>
      <c r="P17" s="10">
        <v>0.08</v>
      </c>
      <c r="Q17" s="10">
        <v>4.7699999999999996</v>
      </c>
      <c r="R17" s="10">
        <v>2.9999999999999997E-4</v>
      </c>
      <c r="S17" s="10">
        <v>1.5299999999999999E-3</v>
      </c>
      <c r="T17" s="10">
        <v>0.22</v>
      </c>
    </row>
    <row r="18" spans="1:20" ht="21.6" customHeight="1">
      <c r="A18" s="33" t="s">
        <v>34</v>
      </c>
      <c r="B18" s="43" t="s">
        <v>176</v>
      </c>
      <c r="C18" s="41" t="s">
        <v>113</v>
      </c>
      <c r="D18" s="10">
        <v>10.76</v>
      </c>
      <c r="E18" s="10">
        <v>16.63</v>
      </c>
      <c r="F18" s="10">
        <v>14.59</v>
      </c>
      <c r="G18" s="10">
        <v>218.56</v>
      </c>
      <c r="H18" s="4">
        <v>0.3</v>
      </c>
      <c r="I18" s="4">
        <v>0.08</v>
      </c>
      <c r="J18" s="4">
        <v>0.19</v>
      </c>
      <c r="K18" s="4">
        <v>113</v>
      </c>
      <c r="L18" s="4">
        <v>2.2000000000000002</v>
      </c>
      <c r="M18" s="39">
        <v>188.2</v>
      </c>
      <c r="N18" s="4">
        <v>124.01</v>
      </c>
      <c r="O18" s="4">
        <v>20.2</v>
      </c>
      <c r="P18" s="4">
        <v>3.12</v>
      </c>
      <c r="Q18" s="4">
        <v>97</v>
      </c>
      <c r="R18" s="4">
        <v>2.9999999999999997E-4</v>
      </c>
      <c r="S18" s="4">
        <v>1.5E-3</v>
      </c>
      <c r="T18" s="4">
        <v>0.38</v>
      </c>
    </row>
    <row r="19" spans="1:20" ht="21" customHeight="1">
      <c r="A19" s="6" t="s">
        <v>156</v>
      </c>
      <c r="B19" s="3" t="s">
        <v>72</v>
      </c>
      <c r="C19" s="10" t="s">
        <v>38</v>
      </c>
      <c r="D19" s="10">
        <v>3.7</v>
      </c>
      <c r="E19" s="10">
        <v>5.82</v>
      </c>
      <c r="F19" s="10">
        <v>12.93</v>
      </c>
      <c r="G19" s="10">
        <v>135.18</v>
      </c>
      <c r="H19" s="10">
        <v>9.9</v>
      </c>
      <c r="I19" s="10">
        <v>0.04</v>
      </c>
      <c r="J19" s="10">
        <v>0.09</v>
      </c>
      <c r="K19" s="10">
        <v>60.59</v>
      </c>
      <c r="L19" s="10">
        <v>1.1000000000000001</v>
      </c>
      <c r="M19" s="14">
        <v>99.8</v>
      </c>
      <c r="N19" s="10">
        <v>42</v>
      </c>
      <c r="O19" s="10">
        <v>17.2</v>
      </c>
      <c r="P19" s="10">
        <v>0.12</v>
      </c>
      <c r="Q19" s="10">
        <v>83.2</v>
      </c>
      <c r="R19" s="10">
        <v>1.9E-3</v>
      </c>
      <c r="S19" s="10">
        <v>0</v>
      </c>
      <c r="T19" s="10">
        <v>6.0000000000000001E-3</v>
      </c>
    </row>
    <row r="20" spans="1:20" ht="21" customHeight="1">
      <c r="A20" s="6" t="s">
        <v>149</v>
      </c>
      <c r="B20" s="36" t="s">
        <v>157</v>
      </c>
      <c r="C20" s="15" t="s">
        <v>38</v>
      </c>
      <c r="D20" s="10">
        <v>0.7</v>
      </c>
      <c r="E20" s="10">
        <v>4.1000000000000002E-2</v>
      </c>
      <c r="F20" s="10">
        <v>17.63</v>
      </c>
      <c r="G20" s="10">
        <v>103.32</v>
      </c>
      <c r="H20" s="10">
        <v>0.54</v>
      </c>
      <c r="I20" s="10">
        <v>1.4E-2</v>
      </c>
      <c r="J20" s="10">
        <v>2.7E-2</v>
      </c>
      <c r="K20" s="10">
        <v>0</v>
      </c>
      <c r="L20" s="10">
        <v>0</v>
      </c>
      <c r="M20" s="14">
        <v>29.08</v>
      </c>
      <c r="N20" s="10">
        <v>19.71</v>
      </c>
      <c r="O20" s="10">
        <v>15.8</v>
      </c>
      <c r="P20" s="10">
        <v>0.43</v>
      </c>
      <c r="Q20" s="10">
        <v>60.2</v>
      </c>
      <c r="R20" s="10">
        <v>5.9999999999999995E-4</v>
      </c>
      <c r="S20" s="10">
        <v>0</v>
      </c>
      <c r="T20" s="10">
        <v>0.3</v>
      </c>
    </row>
    <row r="21" spans="1:20" ht="17.399999999999999" customHeight="1">
      <c r="A21" s="6" t="s">
        <v>34</v>
      </c>
      <c r="B21" s="3" t="s">
        <v>26</v>
      </c>
      <c r="C21" s="15" t="s">
        <v>108</v>
      </c>
      <c r="D21" s="10">
        <v>5.53</v>
      </c>
      <c r="E21" s="10">
        <v>0.7</v>
      </c>
      <c r="F21" s="10">
        <v>33.81</v>
      </c>
      <c r="G21" s="10">
        <v>138.56</v>
      </c>
      <c r="H21" s="10">
        <v>0</v>
      </c>
      <c r="I21" s="10">
        <v>0.06</v>
      </c>
      <c r="J21" s="10">
        <v>0.05</v>
      </c>
      <c r="K21" s="10">
        <v>0</v>
      </c>
      <c r="L21" s="10">
        <v>0</v>
      </c>
      <c r="M21" s="14">
        <v>16.100000000000001</v>
      </c>
      <c r="N21" s="10">
        <v>60.9</v>
      </c>
      <c r="O21" s="10">
        <v>9.1</v>
      </c>
      <c r="P21" s="10">
        <v>0.49</v>
      </c>
      <c r="Q21" s="10">
        <v>36.1</v>
      </c>
      <c r="R21" s="10">
        <v>3.0000000000000001E-3</v>
      </c>
      <c r="S21" s="10">
        <v>1.5E-3</v>
      </c>
      <c r="T21" s="10">
        <v>0.11</v>
      </c>
    </row>
    <row r="22" spans="1:20" ht="16.95" customHeight="1">
      <c r="A22" s="6" t="s">
        <v>34</v>
      </c>
      <c r="B22" s="3" t="s">
        <v>27</v>
      </c>
      <c r="C22" s="15" t="s">
        <v>107</v>
      </c>
      <c r="D22" s="10">
        <v>2.76</v>
      </c>
      <c r="E22" s="10">
        <v>0.49</v>
      </c>
      <c r="F22" s="10">
        <v>14.02</v>
      </c>
      <c r="G22" s="10">
        <v>72.78</v>
      </c>
      <c r="H22" s="10">
        <v>0</v>
      </c>
      <c r="I22" s="10">
        <v>6.3E-2</v>
      </c>
      <c r="J22" s="10">
        <v>0.06</v>
      </c>
      <c r="K22" s="10">
        <v>0</v>
      </c>
      <c r="L22" s="10">
        <v>0</v>
      </c>
      <c r="M22" s="14">
        <v>14.7</v>
      </c>
      <c r="N22" s="10">
        <v>46.36</v>
      </c>
      <c r="O22" s="10">
        <v>4.74</v>
      </c>
      <c r="P22" s="10">
        <v>1.2</v>
      </c>
      <c r="Q22" s="10">
        <v>39.9</v>
      </c>
      <c r="R22" s="10">
        <v>2.0000000000000001E-4</v>
      </c>
      <c r="S22" s="10">
        <v>0</v>
      </c>
      <c r="T22" s="10">
        <v>0.3</v>
      </c>
    </row>
    <row r="23" spans="1:20" ht="18">
      <c r="A23" s="6" t="s">
        <v>34</v>
      </c>
      <c r="B23" s="3" t="s">
        <v>100</v>
      </c>
      <c r="C23" s="15" t="s">
        <v>90</v>
      </c>
      <c r="D23" s="10">
        <v>0.5</v>
      </c>
      <c r="E23" s="10">
        <v>0.25</v>
      </c>
      <c r="F23" s="10">
        <v>14.37</v>
      </c>
      <c r="G23" s="10">
        <v>61.25</v>
      </c>
      <c r="H23" s="10">
        <v>11.5</v>
      </c>
      <c r="I23" s="10">
        <v>0.1</v>
      </c>
      <c r="J23" s="10">
        <v>3.6999999999999998E-2</v>
      </c>
      <c r="K23" s="10">
        <v>0</v>
      </c>
      <c r="L23" s="10">
        <v>0</v>
      </c>
      <c r="M23" s="14">
        <v>20</v>
      </c>
      <c r="N23" s="10">
        <v>13.75</v>
      </c>
      <c r="O23" s="10">
        <v>13.75</v>
      </c>
      <c r="P23" s="10">
        <v>0.37</v>
      </c>
      <c r="Q23" s="10">
        <v>98</v>
      </c>
      <c r="R23" s="10">
        <v>8.0000000000000002E-3</v>
      </c>
      <c r="S23" s="10">
        <v>0</v>
      </c>
      <c r="T23" s="10">
        <v>2.8000000000000001E-2</v>
      </c>
    </row>
    <row r="24" spans="1:20" ht="18">
      <c r="A24" s="6"/>
      <c r="B24" s="20" t="s">
        <v>32</v>
      </c>
      <c r="C24" s="4"/>
      <c r="D24" s="9">
        <f t="shared" ref="D24:T24" si="1">SUM(D16:D23)</f>
        <v>31.479999999999997</v>
      </c>
      <c r="E24" s="9">
        <f t="shared" si="1"/>
        <v>32.090999999999994</v>
      </c>
      <c r="F24" s="9">
        <f t="shared" si="1"/>
        <v>133.65</v>
      </c>
      <c r="G24" s="9">
        <f t="shared" si="1"/>
        <v>951.49999999999977</v>
      </c>
      <c r="H24" s="9">
        <f t="shared" si="1"/>
        <v>24.27</v>
      </c>
      <c r="I24" s="9">
        <f t="shared" si="1"/>
        <v>0.48699999999999999</v>
      </c>
      <c r="J24" s="9">
        <f t="shared" si="1"/>
        <v>0.56700000000000006</v>
      </c>
      <c r="K24" s="9">
        <f t="shared" si="1"/>
        <v>314.59000000000003</v>
      </c>
      <c r="L24" s="9">
        <f t="shared" si="1"/>
        <v>3.5000000000000004</v>
      </c>
      <c r="M24" s="9">
        <f t="shared" si="1"/>
        <v>419.90999999999997</v>
      </c>
      <c r="N24" s="9">
        <f t="shared" si="1"/>
        <v>419.63</v>
      </c>
      <c r="O24" s="9">
        <f t="shared" si="1"/>
        <v>104.05999999999999</v>
      </c>
      <c r="P24" s="9">
        <f t="shared" si="1"/>
        <v>6.2100000000000009</v>
      </c>
      <c r="Q24" s="9">
        <f t="shared" si="1"/>
        <v>420.3</v>
      </c>
      <c r="R24" s="9">
        <f t="shared" si="1"/>
        <v>3.5299999999999998E-2</v>
      </c>
      <c r="S24" s="9">
        <f t="shared" si="1"/>
        <v>1.753E-2</v>
      </c>
      <c r="T24" s="9">
        <f t="shared" si="1"/>
        <v>1.3540000000000001</v>
      </c>
    </row>
    <row r="25" spans="1:20" ht="18">
      <c r="A25" s="6"/>
      <c r="B25" s="20" t="s">
        <v>33</v>
      </c>
      <c r="C25" s="4"/>
      <c r="D25" s="9">
        <f t="shared" ref="D25:T25" si="2">D14+D24</f>
        <v>53.419999999999995</v>
      </c>
      <c r="E25" s="9">
        <f t="shared" si="2"/>
        <v>54.938999999999993</v>
      </c>
      <c r="F25" s="9">
        <f t="shared" si="2"/>
        <v>227.90999999999997</v>
      </c>
      <c r="G25" s="9">
        <f t="shared" si="2"/>
        <v>1630.4899999999998</v>
      </c>
      <c r="H25" s="9">
        <f t="shared" si="2"/>
        <v>41.739999999999995</v>
      </c>
      <c r="I25" s="9">
        <f t="shared" si="2"/>
        <v>0.82299999999999995</v>
      </c>
      <c r="J25" s="9">
        <f t="shared" si="2"/>
        <v>0.99400000000000011</v>
      </c>
      <c r="K25" s="9">
        <f t="shared" si="2"/>
        <v>539.15000000000009</v>
      </c>
      <c r="L25" s="9">
        <f t="shared" si="2"/>
        <v>5.95</v>
      </c>
      <c r="M25" s="9">
        <f t="shared" si="2"/>
        <v>778.62</v>
      </c>
      <c r="N25" s="9">
        <f t="shared" si="2"/>
        <v>779.89</v>
      </c>
      <c r="O25" s="9">
        <f t="shared" si="2"/>
        <v>178.58999999999997</v>
      </c>
      <c r="P25" s="9">
        <f t="shared" si="2"/>
        <v>10.670000000000002</v>
      </c>
      <c r="Q25" s="9">
        <f t="shared" si="2"/>
        <v>719.06999999999994</v>
      </c>
      <c r="R25" s="9">
        <f t="shared" si="2"/>
        <v>5.9699999999999996E-2</v>
      </c>
      <c r="S25" s="9">
        <f t="shared" si="2"/>
        <v>3.0079999999999999E-2</v>
      </c>
      <c r="T25" s="9">
        <f t="shared" si="2"/>
        <v>2.246</v>
      </c>
    </row>
    <row r="26" spans="1:20">
      <c r="A26" s="27"/>
      <c r="B26" s="27"/>
    </row>
    <row r="27" spans="1:20" ht="18">
      <c r="A27" s="64" t="s">
        <v>130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</row>
    <row r="29" spans="1:20" ht="19.95" customHeight="1">
      <c r="B29" s="1" t="s">
        <v>184</v>
      </c>
      <c r="C29" s="1"/>
      <c r="D29" s="1"/>
      <c r="E29" s="53" t="s">
        <v>187</v>
      </c>
      <c r="F29" s="53"/>
      <c r="G29" s="53"/>
    </row>
    <row r="30" spans="1:20" ht="19.95" customHeight="1">
      <c r="B30" s="1"/>
      <c r="C30" s="1"/>
      <c r="D30" s="1"/>
      <c r="E30" s="1"/>
      <c r="F30" s="1"/>
      <c r="G30" s="1"/>
    </row>
    <row r="31" spans="1:20" ht="19.95" customHeight="1">
      <c r="B31" s="1" t="s">
        <v>185</v>
      </c>
      <c r="C31" s="1"/>
      <c r="D31" s="1"/>
      <c r="E31" s="53" t="s">
        <v>190</v>
      </c>
      <c r="F31" s="53"/>
      <c r="G31" s="53"/>
    </row>
  </sheetData>
  <mergeCells count="14">
    <mergeCell ref="E31:G31"/>
    <mergeCell ref="A1:U1"/>
    <mergeCell ref="A2:B2"/>
    <mergeCell ref="C2:U2"/>
    <mergeCell ref="A3:B3"/>
    <mergeCell ref="E29:G29"/>
    <mergeCell ref="A5:A6"/>
    <mergeCell ref="B5:B6"/>
    <mergeCell ref="C5:C6"/>
    <mergeCell ref="G5:G6"/>
    <mergeCell ref="H5:L5"/>
    <mergeCell ref="M5:T5"/>
    <mergeCell ref="D5:F5"/>
    <mergeCell ref="A27:O27"/>
  </mergeCells>
  <pageMargins left="0.7" right="0.7" top="0.75" bottom="0.75" header="0.3" footer="0.3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1"/>
  <sheetViews>
    <sheetView topLeftCell="A13" workbookViewId="0">
      <selection activeCell="E31" sqref="E31:G31"/>
    </sheetView>
  </sheetViews>
  <sheetFormatPr defaultRowHeight="14.4"/>
  <cols>
    <col min="1" max="1" width="17.44140625" customWidth="1"/>
    <col min="2" max="2" width="28.88671875" customWidth="1"/>
    <col min="3" max="3" width="9.6640625" customWidth="1"/>
    <col min="4" max="4" width="8.44140625" customWidth="1"/>
    <col min="5" max="5" width="8.33203125" customWidth="1"/>
    <col min="6" max="6" width="12.6640625" customWidth="1"/>
    <col min="7" max="7" width="19.88671875" customWidth="1"/>
    <col min="8" max="8" width="6.6640625" customWidth="1"/>
    <col min="9" max="9" width="6.88671875" customWidth="1"/>
    <col min="10" max="10" width="7.5546875" customWidth="1"/>
    <col min="11" max="11" width="6.88671875" customWidth="1"/>
    <col min="12" max="12" width="6.33203125" customWidth="1"/>
    <col min="13" max="13" width="8.6640625" customWidth="1"/>
    <col min="14" max="14" width="7.33203125" customWidth="1"/>
    <col min="15" max="15" width="6.5546875" customWidth="1"/>
    <col min="16" max="16" width="7" customWidth="1"/>
    <col min="17" max="17" width="6.6640625" customWidth="1"/>
    <col min="18" max="18" width="8.6640625" customWidth="1"/>
    <col min="19" max="19" width="9.33203125" customWidth="1"/>
    <col min="20" max="20" width="8" customWidth="1"/>
  </cols>
  <sheetData>
    <row r="1" spans="1:21" ht="17.399999999999999">
      <c r="A1" s="54" t="s">
        <v>181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17.399999999999999">
      <c r="A2" s="55" t="s">
        <v>35</v>
      </c>
      <c r="B2" s="55"/>
      <c r="C2" s="56" t="s">
        <v>182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ht="18">
      <c r="A3" s="55" t="s">
        <v>183</v>
      </c>
      <c r="B3" s="55"/>
      <c r="C3" s="52" t="s">
        <v>73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5" spans="1:21" ht="20.399999999999999" customHeight="1">
      <c r="A5" s="65" t="s">
        <v>1</v>
      </c>
      <c r="B5" s="67" t="s">
        <v>2</v>
      </c>
      <c r="C5" s="65" t="s">
        <v>4</v>
      </c>
      <c r="D5" s="70" t="s">
        <v>3</v>
      </c>
      <c r="E5" s="70"/>
      <c r="F5" s="70"/>
      <c r="G5" s="69" t="s">
        <v>8</v>
      </c>
      <c r="H5" s="70" t="s">
        <v>9</v>
      </c>
      <c r="I5" s="70"/>
      <c r="J5" s="70"/>
      <c r="K5" s="70"/>
      <c r="L5" s="70"/>
      <c r="M5" s="70" t="s">
        <v>15</v>
      </c>
      <c r="N5" s="70"/>
      <c r="O5" s="70"/>
      <c r="P5" s="70"/>
      <c r="Q5" s="70"/>
      <c r="R5" s="70"/>
      <c r="S5" s="70"/>
      <c r="T5" s="70"/>
    </row>
    <row r="6" spans="1:21" ht="20.399999999999999" customHeight="1">
      <c r="A6" s="66"/>
      <c r="B6" s="68"/>
      <c r="C6" s="66"/>
      <c r="D6" s="47" t="s">
        <v>5</v>
      </c>
      <c r="E6" s="47" t="s">
        <v>6</v>
      </c>
      <c r="F6" s="47" t="s">
        <v>7</v>
      </c>
      <c r="G6" s="65"/>
      <c r="H6" s="49" t="s">
        <v>10</v>
      </c>
      <c r="I6" s="49" t="s">
        <v>11</v>
      </c>
      <c r="J6" s="49" t="s">
        <v>12</v>
      </c>
      <c r="K6" s="49" t="s">
        <v>13</v>
      </c>
      <c r="L6" s="49" t="s">
        <v>14</v>
      </c>
      <c r="M6" s="50" t="s">
        <v>16</v>
      </c>
      <c r="N6" s="49" t="s">
        <v>17</v>
      </c>
      <c r="O6" s="49" t="s">
        <v>18</v>
      </c>
      <c r="P6" s="49" t="s">
        <v>19</v>
      </c>
      <c r="Q6" s="49" t="s">
        <v>20</v>
      </c>
      <c r="R6" s="49" t="s">
        <v>21</v>
      </c>
      <c r="S6" s="49" t="s">
        <v>22</v>
      </c>
      <c r="T6" s="49" t="s">
        <v>92</v>
      </c>
    </row>
    <row r="7" spans="1:21" ht="54.6" customHeight="1">
      <c r="A7" s="3"/>
      <c r="B7" s="21" t="s">
        <v>23</v>
      </c>
      <c r="C7" s="3"/>
      <c r="D7" s="3"/>
      <c r="E7" s="3"/>
      <c r="F7" s="3"/>
      <c r="G7" s="3"/>
      <c r="H7" s="3"/>
      <c r="I7" s="3"/>
      <c r="J7" s="3"/>
      <c r="K7" s="3"/>
      <c r="L7" s="3"/>
      <c r="M7" s="5"/>
      <c r="N7" s="3"/>
      <c r="O7" s="3"/>
      <c r="P7" s="3"/>
      <c r="Q7" s="3"/>
      <c r="R7" s="3"/>
      <c r="S7" s="3"/>
      <c r="T7" s="3"/>
    </row>
    <row r="8" spans="1:21" ht="18.600000000000001" customHeight="1">
      <c r="A8" s="33" t="s">
        <v>34</v>
      </c>
      <c r="B8" s="19" t="s">
        <v>58</v>
      </c>
      <c r="C8" s="15" t="s">
        <v>117</v>
      </c>
      <c r="D8" s="10">
        <v>9.6000000000000002E-2</v>
      </c>
      <c r="E8" s="10">
        <v>2.69</v>
      </c>
      <c r="F8" s="10">
        <v>0.15</v>
      </c>
      <c r="G8" s="10">
        <v>51.6</v>
      </c>
      <c r="H8" s="10">
        <v>0.24</v>
      </c>
      <c r="I8" s="10">
        <v>0</v>
      </c>
      <c r="J8" s="10">
        <v>1.2E-2</v>
      </c>
      <c r="K8" s="10">
        <v>48</v>
      </c>
      <c r="L8" s="10">
        <v>0.14000000000000001</v>
      </c>
      <c r="M8" s="14">
        <v>2.88</v>
      </c>
      <c r="N8" s="10">
        <v>3.6</v>
      </c>
      <c r="O8" s="10">
        <v>0</v>
      </c>
      <c r="P8" s="10">
        <v>2.4E-2</v>
      </c>
      <c r="Q8" s="10">
        <v>3.6</v>
      </c>
      <c r="R8" s="10">
        <v>9.6000000000000002E-4</v>
      </c>
      <c r="S8" s="10">
        <v>0</v>
      </c>
      <c r="T8" s="10">
        <v>6.0000000000000001E-3</v>
      </c>
    </row>
    <row r="9" spans="1:21" ht="21" customHeight="1">
      <c r="A9" s="33" t="s">
        <v>34</v>
      </c>
      <c r="B9" s="19" t="s">
        <v>59</v>
      </c>
      <c r="C9" s="15" t="s">
        <v>112</v>
      </c>
      <c r="D9" s="10">
        <v>3.9</v>
      </c>
      <c r="E9" s="10">
        <v>3.99</v>
      </c>
      <c r="F9" s="10">
        <v>0</v>
      </c>
      <c r="G9" s="10">
        <v>51.49</v>
      </c>
      <c r="H9" s="10">
        <v>0.1</v>
      </c>
      <c r="I9" s="10">
        <v>4.0000000000000001E-3</v>
      </c>
      <c r="J9" s="10">
        <v>5.3999999999999999E-2</v>
      </c>
      <c r="K9" s="10">
        <v>31.5</v>
      </c>
      <c r="L9" s="10">
        <v>0.75</v>
      </c>
      <c r="M9" s="14">
        <v>75</v>
      </c>
      <c r="N9" s="10">
        <v>45</v>
      </c>
      <c r="O9" s="10">
        <v>8.25</v>
      </c>
      <c r="P9" s="10">
        <v>0.105</v>
      </c>
      <c r="Q9" s="10">
        <v>15</v>
      </c>
      <c r="R9" s="10">
        <v>3.7000000000000002E-3</v>
      </c>
      <c r="S9" s="10">
        <v>2.8E-3</v>
      </c>
      <c r="T9" s="10">
        <v>2.5000000000000001E-2</v>
      </c>
    </row>
    <row r="10" spans="1:21" ht="20.399999999999999" customHeight="1">
      <c r="A10" s="33" t="s">
        <v>158</v>
      </c>
      <c r="B10" s="19" t="s">
        <v>159</v>
      </c>
      <c r="C10" s="15" t="s">
        <v>110</v>
      </c>
      <c r="D10" s="10">
        <v>7.556</v>
      </c>
      <c r="E10" s="10">
        <v>10.220000000000001</v>
      </c>
      <c r="F10" s="10">
        <v>31.96</v>
      </c>
      <c r="G10" s="10">
        <v>242.01</v>
      </c>
      <c r="H10" s="10">
        <v>0.98</v>
      </c>
      <c r="I10" s="10">
        <v>0.1</v>
      </c>
      <c r="J10" s="10">
        <v>3.3000000000000002E-2</v>
      </c>
      <c r="K10" s="10">
        <v>49.03</v>
      </c>
      <c r="L10" s="10">
        <v>1.33</v>
      </c>
      <c r="M10" s="14">
        <v>130.22999999999999</v>
      </c>
      <c r="N10" s="10">
        <v>93.6</v>
      </c>
      <c r="O10" s="10">
        <v>25.46</v>
      </c>
      <c r="P10" s="10">
        <v>0.42</v>
      </c>
      <c r="Q10" s="10">
        <v>157</v>
      </c>
      <c r="R10" s="10">
        <v>8.3999999999999995E-3</v>
      </c>
      <c r="S10" s="10">
        <v>2.16E-3</v>
      </c>
      <c r="T10" s="10">
        <v>9.6000000000000002E-2</v>
      </c>
    </row>
    <row r="11" spans="1:21" ht="22.2" customHeight="1">
      <c r="A11" s="33" t="s">
        <v>147</v>
      </c>
      <c r="B11" s="3" t="s">
        <v>52</v>
      </c>
      <c r="C11" s="15" t="s">
        <v>38</v>
      </c>
      <c r="D11" s="10">
        <v>4.2699999999999996</v>
      </c>
      <c r="E11" s="10">
        <v>4.6500000000000004</v>
      </c>
      <c r="F11" s="10">
        <v>15.82</v>
      </c>
      <c r="G11" s="10">
        <v>103.74</v>
      </c>
      <c r="H11" s="10">
        <v>1.42</v>
      </c>
      <c r="I11" s="10">
        <v>0.05</v>
      </c>
      <c r="J11" s="10">
        <v>0.11600000000000001</v>
      </c>
      <c r="K11" s="10">
        <v>42</v>
      </c>
      <c r="L11" s="10">
        <v>0.2</v>
      </c>
      <c r="M11" s="14">
        <v>109</v>
      </c>
      <c r="N11" s="10">
        <v>112.1</v>
      </c>
      <c r="O11" s="10">
        <v>19.2</v>
      </c>
      <c r="P11" s="10">
        <v>0.53</v>
      </c>
      <c r="Q11" s="10">
        <v>9.4700000000000006</v>
      </c>
      <c r="R11" s="10">
        <v>1E-3</v>
      </c>
      <c r="S11" s="10">
        <v>9.7999999999999997E-3</v>
      </c>
      <c r="T11" s="10">
        <v>0.3</v>
      </c>
    </row>
    <row r="12" spans="1:21" ht="20.399999999999999" customHeight="1">
      <c r="A12" s="33" t="s">
        <v>34</v>
      </c>
      <c r="B12" s="3" t="s">
        <v>26</v>
      </c>
      <c r="C12" s="15" t="s">
        <v>37</v>
      </c>
      <c r="D12" s="10">
        <v>3.95</v>
      </c>
      <c r="E12" s="10">
        <v>0.5</v>
      </c>
      <c r="F12" s="10">
        <v>24.15</v>
      </c>
      <c r="G12" s="10">
        <v>116.9</v>
      </c>
      <c r="H12" s="10">
        <v>0</v>
      </c>
      <c r="I12" s="10">
        <v>0.05</v>
      </c>
      <c r="J12" s="10">
        <v>0.03</v>
      </c>
      <c r="K12" s="10">
        <v>0</v>
      </c>
      <c r="L12" s="10">
        <v>0</v>
      </c>
      <c r="M12" s="14">
        <v>11.5</v>
      </c>
      <c r="N12" s="10">
        <v>43.5</v>
      </c>
      <c r="O12" s="10">
        <v>6.5</v>
      </c>
      <c r="P12" s="10">
        <v>0.35</v>
      </c>
      <c r="Q12" s="10">
        <v>29</v>
      </c>
      <c r="R12" s="10">
        <v>3.2000000000000002E-3</v>
      </c>
      <c r="S12" s="10">
        <v>1.9E-3</v>
      </c>
      <c r="T12" s="10">
        <v>8.0000000000000002E-3</v>
      </c>
    </row>
    <row r="13" spans="1:21" ht="20.399999999999999" customHeight="1">
      <c r="A13" s="33" t="s">
        <v>34</v>
      </c>
      <c r="B13" s="3" t="s">
        <v>27</v>
      </c>
      <c r="C13" s="15" t="s">
        <v>89</v>
      </c>
      <c r="D13" s="10">
        <v>1.98</v>
      </c>
      <c r="E13" s="10">
        <v>0.36</v>
      </c>
      <c r="F13" s="10">
        <v>10.02</v>
      </c>
      <c r="G13" s="10">
        <v>51.99</v>
      </c>
      <c r="H13" s="10">
        <v>0</v>
      </c>
      <c r="I13" s="10">
        <v>4.4999999999999998E-2</v>
      </c>
      <c r="J13" s="10">
        <v>2.4E-2</v>
      </c>
      <c r="K13" s="10">
        <v>0</v>
      </c>
      <c r="L13" s="10">
        <v>0</v>
      </c>
      <c r="M13" s="14">
        <v>10.5</v>
      </c>
      <c r="N13" s="10">
        <v>47.4</v>
      </c>
      <c r="O13" s="10">
        <v>3.37</v>
      </c>
      <c r="P13" s="10">
        <v>0.85</v>
      </c>
      <c r="Q13" s="10">
        <v>28.5</v>
      </c>
      <c r="R13" s="10">
        <v>8.9999999999999993E-3</v>
      </c>
      <c r="S13" s="10">
        <v>0</v>
      </c>
      <c r="T13" s="10">
        <v>0.15</v>
      </c>
    </row>
    <row r="14" spans="1:21" ht="39.6" customHeight="1">
      <c r="A14" s="33" t="s">
        <v>34</v>
      </c>
      <c r="B14" s="3" t="s">
        <v>102</v>
      </c>
      <c r="C14" s="15" t="s">
        <v>90</v>
      </c>
      <c r="D14" s="10">
        <v>0.5</v>
      </c>
      <c r="E14" s="10">
        <v>0.5</v>
      </c>
      <c r="F14" s="10">
        <v>12.25</v>
      </c>
      <c r="G14" s="10">
        <v>58.75</v>
      </c>
      <c r="H14" s="10">
        <v>14.5</v>
      </c>
      <c r="I14" s="10">
        <v>0.1</v>
      </c>
      <c r="J14" s="10">
        <v>0.125</v>
      </c>
      <c r="K14" s="10">
        <v>55</v>
      </c>
      <c r="L14" s="10">
        <v>0</v>
      </c>
      <c r="M14" s="14">
        <v>20</v>
      </c>
      <c r="N14" s="10">
        <v>13.75</v>
      </c>
      <c r="O14" s="10">
        <v>11.25</v>
      </c>
      <c r="P14" s="10">
        <v>4.08</v>
      </c>
      <c r="Q14" s="10">
        <v>178</v>
      </c>
      <c r="R14" s="10">
        <v>7.0000000000000001E-3</v>
      </c>
      <c r="S14" s="10">
        <v>0</v>
      </c>
      <c r="T14" s="10">
        <v>0.33400000000000002</v>
      </c>
    </row>
    <row r="15" spans="1:21" ht="38.4" customHeight="1">
      <c r="A15" s="6"/>
      <c r="B15" s="20" t="s">
        <v>31</v>
      </c>
      <c r="C15" s="10"/>
      <c r="D15" s="16">
        <f>SUM(D8:D14)</f>
        <v>22.251999999999999</v>
      </c>
      <c r="E15" s="16">
        <f t="shared" ref="E15:T15" si="0">SUM(E8:E14)</f>
        <v>22.909999999999997</v>
      </c>
      <c r="F15" s="16">
        <f t="shared" si="0"/>
        <v>94.35</v>
      </c>
      <c r="G15" s="16">
        <f t="shared" si="0"/>
        <v>676.48</v>
      </c>
      <c r="H15" s="16">
        <f t="shared" si="0"/>
        <v>17.239999999999998</v>
      </c>
      <c r="I15" s="16">
        <f t="shared" si="0"/>
        <v>0.34899999999999998</v>
      </c>
      <c r="J15" s="16">
        <f t="shared" si="0"/>
        <v>0.39400000000000002</v>
      </c>
      <c r="K15" s="16">
        <f t="shared" si="0"/>
        <v>225.53</v>
      </c>
      <c r="L15" s="16">
        <f t="shared" si="0"/>
        <v>2.4200000000000004</v>
      </c>
      <c r="M15" s="16">
        <f t="shared" si="0"/>
        <v>359.11</v>
      </c>
      <c r="N15" s="16">
        <f t="shared" si="0"/>
        <v>358.94999999999993</v>
      </c>
      <c r="O15" s="16">
        <f t="shared" si="0"/>
        <v>74.03</v>
      </c>
      <c r="P15" s="16">
        <f t="shared" si="0"/>
        <v>6.359</v>
      </c>
      <c r="Q15" s="16">
        <f t="shared" si="0"/>
        <v>420.57</v>
      </c>
      <c r="R15" s="16">
        <f t="shared" si="0"/>
        <v>3.3259999999999998E-2</v>
      </c>
      <c r="S15" s="16">
        <f t="shared" si="0"/>
        <v>1.6659999999999998E-2</v>
      </c>
      <c r="T15" s="16">
        <f t="shared" si="0"/>
        <v>0.91900000000000004</v>
      </c>
    </row>
    <row r="16" spans="1:21" ht="36" customHeight="1">
      <c r="A16" s="6"/>
      <c r="B16" s="21" t="s">
        <v>28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4"/>
      <c r="N16" s="10"/>
      <c r="O16" s="10"/>
      <c r="P16" s="10"/>
      <c r="Q16" s="10"/>
      <c r="R16" s="10"/>
      <c r="S16" s="10"/>
      <c r="T16" s="10"/>
    </row>
    <row r="17" spans="1:21" ht="21" customHeight="1">
      <c r="A17" s="33" t="s">
        <v>34</v>
      </c>
      <c r="B17" s="19" t="s">
        <v>121</v>
      </c>
      <c r="C17" s="15" t="s">
        <v>91</v>
      </c>
      <c r="D17" s="10">
        <v>0.8</v>
      </c>
      <c r="E17" s="10">
        <v>0.1</v>
      </c>
      <c r="F17" s="10">
        <v>1.7</v>
      </c>
      <c r="G17" s="10">
        <v>25</v>
      </c>
      <c r="H17" s="10">
        <v>0.35</v>
      </c>
      <c r="I17" s="10">
        <v>0.02</v>
      </c>
      <c r="J17" s="10">
        <v>0.1</v>
      </c>
      <c r="K17" s="10">
        <v>0</v>
      </c>
      <c r="L17" s="10">
        <v>0</v>
      </c>
      <c r="M17" s="14">
        <v>23</v>
      </c>
      <c r="N17" s="10">
        <v>24</v>
      </c>
      <c r="O17" s="10">
        <v>14</v>
      </c>
      <c r="P17" s="10">
        <v>0.06</v>
      </c>
      <c r="Q17" s="10">
        <v>1</v>
      </c>
      <c r="R17" s="10">
        <v>3.0000000000000001E-3</v>
      </c>
      <c r="S17" s="10">
        <v>0</v>
      </c>
      <c r="T17" s="10">
        <v>1.4999999999999999E-2</v>
      </c>
    </row>
    <row r="18" spans="1:21" ht="19.95" customHeight="1">
      <c r="A18" s="33" t="s">
        <v>160</v>
      </c>
      <c r="B18" s="19" t="s">
        <v>74</v>
      </c>
      <c r="C18" s="10" t="s">
        <v>106</v>
      </c>
      <c r="D18" s="10">
        <v>4.71</v>
      </c>
      <c r="E18" s="10">
        <v>8.82</v>
      </c>
      <c r="F18" s="10">
        <v>17.399999999999999</v>
      </c>
      <c r="G18" s="10">
        <v>156.80000000000001</v>
      </c>
      <c r="H18" s="10">
        <v>0.87</v>
      </c>
      <c r="I18" s="10">
        <v>0.1</v>
      </c>
      <c r="J18" s="10">
        <v>7.0999999999999994E-2</v>
      </c>
      <c r="K18" s="10">
        <v>66.900000000000006</v>
      </c>
      <c r="L18" s="10">
        <v>1.31</v>
      </c>
      <c r="M18" s="14">
        <v>80.3</v>
      </c>
      <c r="N18" s="10">
        <v>19.22</v>
      </c>
      <c r="O18" s="10">
        <v>11.67</v>
      </c>
      <c r="P18" s="10">
        <v>9.1999999999999998E-2</v>
      </c>
      <c r="Q18" s="10">
        <v>5.15</v>
      </c>
      <c r="R18" s="10">
        <v>5.0000000000000001E-3</v>
      </c>
      <c r="S18" s="10">
        <v>7.2000000000000005E-4</v>
      </c>
      <c r="T18" s="10">
        <v>2.1999999999999999E-2</v>
      </c>
      <c r="U18" s="13"/>
    </row>
    <row r="19" spans="1:21" ht="22.2" customHeight="1">
      <c r="A19" s="33" t="s">
        <v>34</v>
      </c>
      <c r="B19" s="43" t="s">
        <v>177</v>
      </c>
      <c r="C19" s="4" t="s">
        <v>113</v>
      </c>
      <c r="D19" s="4">
        <v>9.75</v>
      </c>
      <c r="E19" s="4">
        <v>11.65</v>
      </c>
      <c r="F19" s="4">
        <v>12.8</v>
      </c>
      <c r="G19" s="4">
        <v>189</v>
      </c>
      <c r="H19" s="4">
        <v>5.73</v>
      </c>
      <c r="I19" s="4">
        <v>0.05</v>
      </c>
      <c r="J19" s="4">
        <v>0.1</v>
      </c>
      <c r="K19" s="4">
        <v>115.63</v>
      </c>
      <c r="L19" s="4">
        <v>2.1</v>
      </c>
      <c r="M19" s="39">
        <v>159</v>
      </c>
      <c r="N19" s="4">
        <v>142</v>
      </c>
      <c r="O19" s="4">
        <v>20.5</v>
      </c>
      <c r="P19" s="4">
        <v>3.1</v>
      </c>
      <c r="Q19" s="4">
        <v>105</v>
      </c>
      <c r="R19" s="4">
        <v>0.01</v>
      </c>
      <c r="S19" s="4">
        <v>1.37E-2</v>
      </c>
      <c r="T19" s="4">
        <v>0.91</v>
      </c>
    </row>
    <row r="20" spans="1:21" ht="20.399999999999999" customHeight="1">
      <c r="A20" s="33" t="s">
        <v>161</v>
      </c>
      <c r="B20" s="3" t="s">
        <v>76</v>
      </c>
      <c r="C20" s="10" t="s">
        <v>38</v>
      </c>
      <c r="D20" s="10">
        <v>6.72</v>
      </c>
      <c r="E20" s="10">
        <v>9.98</v>
      </c>
      <c r="F20" s="10">
        <v>21.57</v>
      </c>
      <c r="G20" s="10">
        <v>207.42</v>
      </c>
      <c r="H20" s="10">
        <v>6.96</v>
      </c>
      <c r="I20" s="10">
        <v>0.11</v>
      </c>
      <c r="J20" s="10">
        <v>0.156</v>
      </c>
      <c r="K20" s="10">
        <v>132.65</v>
      </c>
      <c r="L20" s="10">
        <v>0.12</v>
      </c>
      <c r="M20" s="14">
        <v>85.98</v>
      </c>
      <c r="N20" s="10">
        <v>84</v>
      </c>
      <c r="O20" s="10">
        <v>26.9</v>
      </c>
      <c r="P20" s="10">
        <v>1.26</v>
      </c>
      <c r="Q20" s="10">
        <v>128</v>
      </c>
      <c r="R20" s="10">
        <v>1E-3</v>
      </c>
      <c r="S20" s="10">
        <v>3.6000000000000002E-4</v>
      </c>
      <c r="T20" s="10">
        <v>1.44E-2</v>
      </c>
    </row>
    <row r="21" spans="1:21" ht="18.600000000000001" customHeight="1">
      <c r="A21" s="33" t="s">
        <v>34</v>
      </c>
      <c r="B21" s="3" t="s">
        <v>77</v>
      </c>
      <c r="C21" s="10" t="s">
        <v>29</v>
      </c>
      <c r="D21" s="10">
        <v>0.6</v>
      </c>
      <c r="E21" s="10">
        <v>0.4</v>
      </c>
      <c r="F21" s="10">
        <v>32.6</v>
      </c>
      <c r="G21" s="10">
        <v>136.4</v>
      </c>
      <c r="H21" s="10">
        <v>10.4</v>
      </c>
      <c r="I21" s="10">
        <v>4.3999999999999997E-2</v>
      </c>
      <c r="J21" s="10">
        <v>6.2E-2</v>
      </c>
      <c r="K21" s="10">
        <v>0</v>
      </c>
      <c r="L21" s="10">
        <v>0</v>
      </c>
      <c r="M21" s="14">
        <v>40</v>
      </c>
      <c r="N21" s="10">
        <v>24</v>
      </c>
      <c r="O21" s="10">
        <v>18</v>
      </c>
      <c r="P21" s="10">
        <v>0.08</v>
      </c>
      <c r="Q21" s="10">
        <v>100</v>
      </c>
      <c r="R21" s="10">
        <v>1E-3</v>
      </c>
      <c r="S21" s="10">
        <v>0</v>
      </c>
      <c r="T21" s="10">
        <v>0.02</v>
      </c>
    </row>
    <row r="22" spans="1:21" ht="19.2" customHeight="1">
      <c r="A22" s="33" t="s">
        <v>34</v>
      </c>
      <c r="B22" s="3" t="s">
        <v>26</v>
      </c>
      <c r="C22" s="15" t="s">
        <v>108</v>
      </c>
      <c r="D22" s="10">
        <v>5.53</v>
      </c>
      <c r="E22" s="10">
        <v>0.7</v>
      </c>
      <c r="F22" s="10">
        <v>33.81</v>
      </c>
      <c r="G22" s="10">
        <v>163.66</v>
      </c>
      <c r="H22" s="10">
        <v>0</v>
      </c>
      <c r="I22" s="10">
        <v>7.0000000000000007E-2</v>
      </c>
      <c r="J22" s="10">
        <v>4.2000000000000003E-2</v>
      </c>
      <c r="K22" s="10">
        <v>0</v>
      </c>
      <c r="L22" s="10">
        <v>0</v>
      </c>
      <c r="M22" s="14">
        <v>16.100000000000001</v>
      </c>
      <c r="N22" s="10">
        <v>60.9</v>
      </c>
      <c r="O22" s="10">
        <v>9.1</v>
      </c>
      <c r="P22" s="10">
        <v>0.49</v>
      </c>
      <c r="Q22" s="10">
        <v>40.6</v>
      </c>
      <c r="R22" s="10">
        <v>3.0000000000000001E-3</v>
      </c>
      <c r="S22" s="10">
        <v>2.5000000000000001E-3</v>
      </c>
      <c r="T22" s="10">
        <v>0.11</v>
      </c>
    </row>
    <row r="23" spans="1:21" ht="18">
      <c r="A23" s="33" t="s">
        <v>34</v>
      </c>
      <c r="B23" s="3" t="s">
        <v>27</v>
      </c>
      <c r="C23" s="15" t="s">
        <v>107</v>
      </c>
      <c r="D23" s="10">
        <v>2.76</v>
      </c>
      <c r="E23" s="10">
        <v>0.49</v>
      </c>
      <c r="F23" s="10">
        <v>14.02</v>
      </c>
      <c r="G23" s="10">
        <v>72.78</v>
      </c>
      <c r="H23" s="10">
        <v>0</v>
      </c>
      <c r="I23" s="10">
        <v>6.3E-2</v>
      </c>
      <c r="J23" s="10">
        <v>3.3000000000000002E-2</v>
      </c>
      <c r="K23" s="10">
        <v>0</v>
      </c>
      <c r="L23" s="10">
        <v>0</v>
      </c>
      <c r="M23" s="14">
        <v>14.7</v>
      </c>
      <c r="N23" s="10">
        <v>66.36</v>
      </c>
      <c r="O23" s="10">
        <v>4.74</v>
      </c>
      <c r="P23" s="10">
        <v>1.2</v>
      </c>
      <c r="Q23" s="10">
        <v>39.9</v>
      </c>
      <c r="R23" s="10">
        <v>1.2E-2</v>
      </c>
      <c r="S23" s="10">
        <v>0</v>
      </c>
      <c r="T23" s="10">
        <v>0.3</v>
      </c>
    </row>
    <row r="24" spans="1:21" ht="18">
      <c r="A24" s="6"/>
      <c r="B24" s="20" t="s">
        <v>32</v>
      </c>
      <c r="C24" s="4"/>
      <c r="D24" s="9">
        <f>SUM(D17:D23)</f>
        <v>30.870000000000005</v>
      </c>
      <c r="E24" s="9">
        <f t="shared" ref="E24:T24" si="1">SUM(E17:E23)</f>
        <v>32.14</v>
      </c>
      <c r="F24" s="9">
        <f t="shared" si="1"/>
        <v>133.9</v>
      </c>
      <c r="G24" s="9">
        <f t="shared" si="1"/>
        <v>951.06</v>
      </c>
      <c r="H24" s="9">
        <f t="shared" si="1"/>
        <v>24.310000000000002</v>
      </c>
      <c r="I24" s="9">
        <f t="shared" si="1"/>
        <v>0.45700000000000002</v>
      </c>
      <c r="J24" s="9">
        <f t="shared" si="1"/>
        <v>0.56400000000000006</v>
      </c>
      <c r="K24" s="9">
        <f t="shared" si="1"/>
        <v>315.18</v>
      </c>
      <c r="L24" s="9">
        <f t="shared" si="1"/>
        <v>3.5300000000000002</v>
      </c>
      <c r="M24" s="9">
        <f t="shared" si="1"/>
        <v>419.08000000000004</v>
      </c>
      <c r="N24" s="9">
        <f t="shared" si="1"/>
        <v>420.48</v>
      </c>
      <c r="O24" s="9">
        <f t="shared" si="1"/>
        <v>104.90999999999998</v>
      </c>
      <c r="P24" s="9">
        <f t="shared" si="1"/>
        <v>6.2820000000000009</v>
      </c>
      <c r="Q24" s="9">
        <f t="shared" si="1"/>
        <v>419.65</v>
      </c>
      <c r="R24" s="9">
        <f t="shared" si="1"/>
        <v>3.5000000000000003E-2</v>
      </c>
      <c r="S24" s="9">
        <f t="shared" si="1"/>
        <v>1.728E-2</v>
      </c>
      <c r="T24" s="9">
        <f t="shared" si="1"/>
        <v>1.3914000000000002</v>
      </c>
    </row>
    <row r="25" spans="1:21" ht="18">
      <c r="A25" s="6"/>
      <c r="B25" s="20" t="s">
        <v>33</v>
      </c>
      <c r="C25" s="4"/>
      <c r="D25" s="9">
        <f>D15+D24</f>
        <v>53.122</v>
      </c>
      <c r="E25" s="9">
        <f t="shared" ref="E25:T25" si="2">E15+E24</f>
        <v>55.05</v>
      </c>
      <c r="F25" s="9">
        <f t="shared" si="2"/>
        <v>228.25</v>
      </c>
      <c r="G25" s="9">
        <f t="shared" si="2"/>
        <v>1627.54</v>
      </c>
      <c r="H25" s="9">
        <f t="shared" si="2"/>
        <v>41.55</v>
      </c>
      <c r="I25" s="9">
        <f t="shared" si="2"/>
        <v>0.80600000000000005</v>
      </c>
      <c r="J25" s="9">
        <f t="shared" si="2"/>
        <v>0.95800000000000007</v>
      </c>
      <c r="K25" s="9">
        <f t="shared" si="2"/>
        <v>540.71</v>
      </c>
      <c r="L25" s="9">
        <f t="shared" si="2"/>
        <v>5.9500000000000011</v>
      </c>
      <c r="M25" s="9">
        <f t="shared" si="2"/>
        <v>778.19</v>
      </c>
      <c r="N25" s="9">
        <f t="shared" si="2"/>
        <v>779.43</v>
      </c>
      <c r="O25" s="9">
        <f t="shared" si="2"/>
        <v>178.94</v>
      </c>
      <c r="P25" s="9">
        <f t="shared" si="2"/>
        <v>12.641000000000002</v>
      </c>
      <c r="Q25" s="9">
        <f t="shared" si="2"/>
        <v>840.22</v>
      </c>
      <c r="R25" s="9">
        <f t="shared" si="2"/>
        <v>6.8260000000000001E-2</v>
      </c>
      <c r="S25" s="9">
        <f t="shared" si="2"/>
        <v>3.3939999999999998E-2</v>
      </c>
      <c r="T25" s="9">
        <f t="shared" si="2"/>
        <v>2.3104000000000005</v>
      </c>
    </row>
    <row r="26" spans="1:21">
      <c r="A26" s="27"/>
      <c r="B26" s="27"/>
    </row>
    <row r="27" spans="1:21" ht="18">
      <c r="A27" s="64" t="s">
        <v>130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</row>
    <row r="29" spans="1:21" ht="19.95" customHeight="1">
      <c r="B29" s="1" t="s">
        <v>184</v>
      </c>
      <c r="C29" s="1"/>
      <c r="D29" s="1"/>
      <c r="E29" s="53" t="s">
        <v>191</v>
      </c>
      <c r="F29" s="53"/>
      <c r="G29" s="53"/>
    </row>
    <row r="30" spans="1:21" ht="19.95" customHeight="1">
      <c r="B30" s="1"/>
      <c r="C30" s="1"/>
      <c r="D30" s="1"/>
      <c r="E30" s="1"/>
      <c r="F30" s="1"/>
      <c r="G30" s="1"/>
    </row>
    <row r="31" spans="1:21" ht="19.95" customHeight="1">
      <c r="B31" s="1" t="s">
        <v>185</v>
      </c>
      <c r="C31" s="1"/>
      <c r="D31" s="1"/>
      <c r="E31" s="53" t="s">
        <v>190</v>
      </c>
      <c r="F31" s="53"/>
      <c r="G31" s="53"/>
    </row>
  </sheetData>
  <mergeCells count="14">
    <mergeCell ref="E31:G31"/>
    <mergeCell ref="A1:U1"/>
    <mergeCell ref="A2:B2"/>
    <mergeCell ref="C2:U2"/>
    <mergeCell ref="A3:B3"/>
    <mergeCell ref="E29:G29"/>
    <mergeCell ref="A5:A6"/>
    <mergeCell ref="B5:B6"/>
    <mergeCell ref="C5:C6"/>
    <mergeCell ref="G5:G6"/>
    <mergeCell ref="H5:L5"/>
    <mergeCell ref="M5:T5"/>
    <mergeCell ref="D5:F5"/>
    <mergeCell ref="A27:O27"/>
  </mergeCells>
  <pageMargins left="0.7" right="0.7" top="0.75" bottom="0.75" header="0.3" footer="0.3"/>
  <pageSetup paperSize="9" scale="6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1"/>
  <sheetViews>
    <sheetView topLeftCell="A25" workbookViewId="0">
      <selection activeCell="E31" sqref="E31:G31"/>
    </sheetView>
  </sheetViews>
  <sheetFormatPr defaultRowHeight="14.4"/>
  <cols>
    <col min="1" max="1" width="17.33203125" customWidth="1"/>
    <col min="2" max="2" width="29.109375" customWidth="1"/>
    <col min="3" max="3" width="9.33203125" customWidth="1"/>
    <col min="4" max="5" width="8.6640625" customWidth="1"/>
    <col min="6" max="6" width="12.5546875" customWidth="1"/>
    <col min="7" max="7" width="19.6640625" customWidth="1"/>
    <col min="8" max="8" width="8.33203125" customWidth="1"/>
    <col min="9" max="9" width="7.88671875" customWidth="1"/>
    <col min="10" max="10" width="7.44140625" customWidth="1"/>
    <col min="11" max="11" width="8.33203125" customWidth="1"/>
    <col min="12" max="12" width="5.6640625" customWidth="1"/>
    <col min="13" max="13" width="6.33203125" customWidth="1"/>
    <col min="14" max="14" width="5.5546875" customWidth="1"/>
    <col min="15" max="15" width="6" customWidth="1"/>
    <col min="16" max="16" width="6.109375" customWidth="1"/>
    <col min="17" max="17" width="6" customWidth="1"/>
    <col min="18" max="18" width="10" customWidth="1"/>
    <col min="19" max="19" width="10.44140625" customWidth="1"/>
    <col min="20" max="20" width="6.33203125" customWidth="1"/>
  </cols>
  <sheetData>
    <row r="1" spans="1:21" ht="17.399999999999999">
      <c r="A1" s="54" t="s">
        <v>181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17.399999999999999">
      <c r="A2" s="55" t="s">
        <v>35</v>
      </c>
      <c r="B2" s="55"/>
      <c r="C2" s="56" t="s">
        <v>186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ht="18">
      <c r="A3" s="55" t="s">
        <v>183</v>
      </c>
      <c r="B3" s="55"/>
      <c r="C3" s="52" t="s">
        <v>78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ht="18">
      <c r="A4" s="18"/>
      <c r="B4" s="1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1" ht="19.95" customHeight="1">
      <c r="A5" s="71" t="s">
        <v>1</v>
      </c>
      <c r="B5" s="67" t="s">
        <v>2</v>
      </c>
      <c r="C5" s="65" t="s">
        <v>4</v>
      </c>
      <c r="D5" s="70" t="s">
        <v>3</v>
      </c>
      <c r="E5" s="70"/>
      <c r="F5" s="70"/>
      <c r="G5" s="69" t="s">
        <v>8</v>
      </c>
      <c r="H5" s="70" t="s">
        <v>9</v>
      </c>
      <c r="I5" s="70"/>
      <c r="J5" s="70"/>
      <c r="K5" s="70"/>
      <c r="L5" s="70"/>
      <c r="M5" s="70" t="s">
        <v>15</v>
      </c>
      <c r="N5" s="70"/>
      <c r="O5" s="70"/>
      <c r="P5" s="70"/>
      <c r="Q5" s="70"/>
      <c r="R5" s="70"/>
      <c r="S5" s="70"/>
      <c r="T5" s="70"/>
    </row>
    <row r="6" spans="1:21" ht="20.399999999999999" customHeight="1">
      <c r="A6" s="72"/>
      <c r="B6" s="68"/>
      <c r="C6" s="66"/>
      <c r="D6" s="48" t="s">
        <v>5</v>
      </c>
      <c r="E6" s="48" t="s">
        <v>6</v>
      </c>
      <c r="F6" s="48" t="s">
        <v>7</v>
      </c>
      <c r="G6" s="65"/>
      <c r="H6" s="49" t="s">
        <v>10</v>
      </c>
      <c r="I6" s="49" t="s">
        <v>11</v>
      </c>
      <c r="J6" s="49" t="s">
        <v>12</v>
      </c>
      <c r="K6" s="49" t="s">
        <v>13</v>
      </c>
      <c r="L6" s="49" t="s">
        <v>14</v>
      </c>
      <c r="M6" s="50" t="s">
        <v>16</v>
      </c>
      <c r="N6" s="49" t="s">
        <v>17</v>
      </c>
      <c r="O6" s="49" t="s">
        <v>18</v>
      </c>
      <c r="P6" s="49" t="s">
        <v>19</v>
      </c>
      <c r="Q6" s="49" t="s">
        <v>20</v>
      </c>
      <c r="R6" s="49" t="s">
        <v>21</v>
      </c>
      <c r="S6" s="49" t="s">
        <v>22</v>
      </c>
      <c r="T6" s="49" t="s">
        <v>92</v>
      </c>
    </row>
    <row r="7" spans="1:21" ht="20.399999999999999" customHeight="1">
      <c r="A7" s="3"/>
      <c r="B7" s="21" t="s">
        <v>23</v>
      </c>
      <c r="C7" s="3"/>
      <c r="D7" s="3"/>
      <c r="E7" s="3"/>
      <c r="F7" s="3"/>
      <c r="G7" s="3"/>
      <c r="H7" s="3"/>
      <c r="I7" s="3"/>
      <c r="J7" s="3"/>
      <c r="K7" s="3"/>
      <c r="L7" s="3"/>
      <c r="M7" s="5"/>
      <c r="N7" s="3"/>
      <c r="O7" s="3"/>
      <c r="P7" s="3"/>
      <c r="Q7" s="3"/>
      <c r="R7" s="3"/>
      <c r="S7" s="3"/>
      <c r="T7" s="3"/>
    </row>
    <row r="8" spans="1:21" ht="21" customHeight="1">
      <c r="A8" s="33" t="s">
        <v>42</v>
      </c>
      <c r="B8" s="19" t="s">
        <v>41</v>
      </c>
      <c r="C8" s="15" t="s">
        <v>109</v>
      </c>
      <c r="D8" s="10">
        <v>6.24</v>
      </c>
      <c r="E8" s="10">
        <v>8.16</v>
      </c>
      <c r="F8" s="10">
        <v>15.41</v>
      </c>
      <c r="G8" s="10">
        <v>161</v>
      </c>
      <c r="H8" s="10">
        <v>0.1</v>
      </c>
      <c r="I8" s="10">
        <v>4.1000000000000002E-2</v>
      </c>
      <c r="J8" s="10">
        <v>6.3E-2</v>
      </c>
      <c r="K8" s="10">
        <v>53.56</v>
      </c>
      <c r="L8" s="10">
        <v>0.65</v>
      </c>
      <c r="M8" s="14">
        <v>85.48</v>
      </c>
      <c r="N8" s="10">
        <v>89.18</v>
      </c>
      <c r="O8" s="10">
        <v>12.94</v>
      </c>
      <c r="P8" s="10">
        <v>0.46</v>
      </c>
      <c r="Q8" s="10">
        <v>46.17</v>
      </c>
      <c r="R8" s="10">
        <v>5.0000000000000001E-3</v>
      </c>
      <c r="S8" s="10">
        <v>2E-3</v>
      </c>
      <c r="T8" s="10">
        <v>0.11</v>
      </c>
    </row>
    <row r="9" spans="1:21" ht="20.399999999999999" customHeight="1">
      <c r="A9" s="33" t="s">
        <v>133</v>
      </c>
      <c r="B9" s="19" t="s">
        <v>64</v>
      </c>
      <c r="C9" s="15" t="s">
        <v>36</v>
      </c>
      <c r="D9" s="10">
        <v>5.08</v>
      </c>
      <c r="E9" s="10">
        <v>3.6</v>
      </c>
      <c r="F9" s="10">
        <v>0.28000000000000003</v>
      </c>
      <c r="G9" s="10">
        <v>63</v>
      </c>
      <c r="H9" s="10">
        <v>0</v>
      </c>
      <c r="I9" s="10">
        <v>0.03</v>
      </c>
      <c r="J9" s="10">
        <v>1.7999999999999999E-2</v>
      </c>
      <c r="K9" s="10">
        <v>100</v>
      </c>
      <c r="L9" s="10">
        <v>1.5</v>
      </c>
      <c r="M9" s="14">
        <v>22</v>
      </c>
      <c r="N9" s="10">
        <v>76.8</v>
      </c>
      <c r="O9" s="10">
        <v>4.8</v>
      </c>
      <c r="P9" s="10">
        <v>1</v>
      </c>
      <c r="Q9" s="10">
        <v>56</v>
      </c>
      <c r="R9" s="10">
        <v>8.0000000000000004E-4</v>
      </c>
      <c r="S9" s="10">
        <v>1.0200000000000001E-2</v>
      </c>
      <c r="T9" s="10">
        <v>0.45</v>
      </c>
    </row>
    <row r="10" spans="1:21" ht="54" customHeight="1">
      <c r="A10" s="33" t="s">
        <v>162</v>
      </c>
      <c r="B10" s="19" t="s">
        <v>79</v>
      </c>
      <c r="C10" s="15" t="s">
        <v>110</v>
      </c>
      <c r="D10" s="10">
        <v>8.76</v>
      </c>
      <c r="E10" s="10">
        <v>10.210000000000001</v>
      </c>
      <c r="F10" s="10">
        <v>35.799999999999997</v>
      </c>
      <c r="G10" s="10">
        <v>266.2</v>
      </c>
      <c r="H10" s="10">
        <v>1.63</v>
      </c>
      <c r="I10" s="10">
        <v>0.14000000000000001</v>
      </c>
      <c r="J10" s="10">
        <v>1.2999999999999999E-2</v>
      </c>
      <c r="K10" s="10">
        <v>59.03</v>
      </c>
      <c r="L10" s="10">
        <v>0.32</v>
      </c>
      <c r="M10" s="14">
        <v>193</v>
      </c>
      <c r="N10" s="10">
        <v>135</v>
      </c>
      <c r="O10" s="10">
        <v>37</v>
      </c>
      <c r="P10" s="10">
        <v>0.82</v>
      </c>
      <c r="Q10" s="10">
        <v>103</v>
      </c>
      <c r="R10" s="10">
        <v>9.2999999999999992E-3</v>
      </c>
      <c r="S10" s="10">
        <v>1E-4</v>
      </c>
      <c r="T10" s="10">
        <v>9.6000000000000002E-2</v>
      </c>
    </row>
    <row r="11" spans="1:21" ht="21" customHeight="1">
      <c r="A11" s="33" t="s">
        <v>139</v>
      </c>
      <c r="B11" s="19" t="s">
        <v>53</v>
      </c>
      <c r="C11" s="15" t="s">
        <v>38</v>
      </c>
      <c r="D11" s="10">
        <v>6.3E-2</v>
      </c>
      <c r="E11" s="10">
        <v>1.7999999999999999E-2</v>
      </c>
      <c r="F11" s="10">
        <v>10.1</v>
      </c>
      <c r="G11" s="10">
        <v>34</v>
      </c>
      <c r="H11" s="10">
        <v>2.7E-2</v>
      </c>
      <c r="I11" s="10">
        <v>0</v>
      </c>
      <c r="J11" s="10">
        <v>0</v>
      </c>
      <c r="K11" s="10">
        <v>0</v>
      </c>
      <c r="L11" s="10">
        <v>0</v>
      </c>
      <c r="M11" s="14">
        <v>1.99</v>
      </c>
      <c r="N11" s="10">
        <v>2.52</v>
      </c>
      <c r="O11" s="10">
        <v>1.26</v>
      </c>
      <c r="P11" s="10">
        <v>0.35</v>
      </c>
      <c r="Q11" s="10">
        <v>0.6</v>
      </c>
      <c r="R11" s="10">
        <v>0</v>
      </c>
      <c r="S11" s="10">
        <v>0</v>
      </c>
      <c r="T11" s="10">
        <v>6.2E-2</v>
      </c>
    </row>
    <row r="12" spans="1:21" ht="21" customHeight="1">
      <c r="A12" s="33" t="s">
        <v>34</v>
      </c>
      <c r="B12" s="3" t="s">
        <v>27</v>
      </c>
      <c r="C12" s="15" t="s">
        <v>89</v>
      </c>
      <c r="D12" s="10">
        <v>1.98</v>
      </c>
      <c r="E12" s="10">
        <v>0.36</v>
      </c>
      <c r="F12" s="10">
        <v>10.02</v>
      </c>
      <c r="G12" s="10">
        <v>51.99</v>
      </c>
      <c r="H12" s="10">
        <v>0</v>
      </c>
      <c r="I12" s="10">
        <v>4.4999999999999998E-2</v>
      </c>
      <c r="J12" s="10">
        <v>2.4E-2</v>
      </c>
      <c r="K12" s="10">
        <v>0</v>
      </c>
      <c r="L12" s="10">
        <v>0</v>
      </c>
      <c r="M12" s="14">
        <v>12.5</v>
      </c>
      <c r="N12" s="10">
        <v>45</v>
      </c>
      <c r="O12" s="10">
        <v>3.37</v>
      </c>
      <c r="P12" s="10">
        <v>0.85</v>
      </c>
      <c r="Q12" s="10">
        <v>28.5</v>
      </c>
      <c r="R12" s="10">
        <v>8.9999999999999993E-3</v>
      </c>
      <c r="S12" s="10">
        <v>0</v>
      </c>
      <c r="T12" s="10">
        <v>0.15</v>
      </c>
    </row>
    <row r="13" spans="1:21" ht="19.2" customHeight="1">
      <c r="A13" s="33" t="s">
        <v>133</v>
      </c>
      <c r="B13" s="3" t="s">
        <v>80</v>
      </c>
      <c r="C13" s="10" t="s">
        <v>29</v>
      </c>
      <c r="D13" s="10">
        <v>0.2</v>
      </c>
      <c r="E13" s="10">
        <v>0.2</v>
      </c>
      <c r="F13" s="10">
        <v>23.1</v>
      </c>
      <c r="G13" s="10">
        <v>103</v>
      </c>
      <c r="H13" s="10">
        <v>15.52</v>
      </c>
      <c r="I13" s="10">
        <v>0.08</v>
      </c>
      <c r="J13" s="10">
        <v>0.3</v>
      </c>
      <c r="K13" s="10">
        <v>12</v>
      </c>
      <c r="L13" s="10">
        <v>0</v>
      </c>
      <c r="M13" s="14">
        <v>44</v>
      </c>
      <c r="N13" s="10">
        <v>11</v>
      </c>
      <c r="O13" s="10">
        <v>16</v>
      </c>
      <c r="P13" s="10">
        <v>1.03</v>
      </c>
      <c r="Q13" s="10">
        <v>66</v>
      </c>
      <c r="R13" s="10">
        <v>8.0000000000000004E-4</v>
      </c>
      <c r="S13" s="10">
        <v>0</v>
      </c>
      <c r="T13" s="10">
        <v>2.1999999999999999E-2</v>
      </c>
    </row>
    <row r="14" spans="1:21" ht="20.399999999999999" customHeight="1">
      <c r="A14" s="6"/>
      <c r="B14" s="20" t="s">
        <v>31</v>
      </c>
      <c r="C14" s="10"/>
      <c r="D14" s="16">
        <f t="shared" ref="D14:T14" si="0">SUM(D8:D13)</f>
        <v>22.322999999999997</v>
      </c>
      <c r="E14" s="16">
        <f t="shared" si="0"/>
        <v>22.547999999999998</v>
      </c>
      <c r="F14" s="16">
        <f t="shared" si="0"/>
        <v>94.710000000000008</v>
      </c>
      <c r="G14" s="16">
        <f t="shared" si="0"/>
        <v>679.19</v>
      </c>
      <c r="H14" s="16">
        <f t="shared" si="0"/>
        <v>17.277000000000001</v>
      </c>
      <c r="I14" s="16">
        <f t="shared" si="0"/>
        <v>0.33600000000000002</v>
      </c>
      <c r="J14" s="16">
        <f t="shared" si="0"/>
        <v>0.41799999999999998</v>
      </c>
      <c r="K14" s="16">
        <f t="shared" si="0"/>
        <v>224.59</v>
      </c>
      <c r="L14" s="16">
        <f t="shared" si="0"/>
        <v>2.4699999999999998</v>
      </c>
      <c r="M14" s="16">
        <f t="shared" si="0"/>
        <v>358.97</v>
      </c>
      <c r="N14" s="16">
        <f t="shared" si="0"/>
        <v>359.5</v>
      </c>
      <c r="O14" s="16">
        <f t="shared" si="0"/>
        <v>75.36999999999999</v>
      </c>
      <c r="P14" s="16">
        <f t="shared" si="0"/>
        <v>4.51</v>
      </c>
      <c r="Q14" s="16">
        <f t="shared" si="0"/>
        <v>300.27</v>
      </c>
      <c r="R14" s="16">
        <f t="shared" si="0"/>
        <v>2.4899999999999995E-2</v>
      </c>
      <c r="S14" s="16">
        <f t="shared" si="0"/>
        <v>1.23E-2</v>
      </c>
      <c r="T14" s="16">
        <f t="shared" si="0"/>
        <v>0.89</v>
      </c>
    </row>
    <row r="15" spans="1:21" ht="18.600000000000001" customHeight="1">
      <c r="A15" s="6"/>
      <c r="B15" s="21" t="s">
        <v>28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4"/>
      <c r="N15" s="10"/>
      <c r="O15" s="10"/>
      <c r="P15" s="10"/>
      <c r="Q15" s="10"/>
      <c r="R15" s="10"/>
      <c r="S15" s="10"/>
      <c r="T15" s="10"/>
    </row>
    <row r="16" spans="1:21" ht="54.6" customHeight="1">
      <c r="A16" s="33" t="s">
        <v>133</v>
      </c>
      <c r="B16" s="19" t="s">
        <v>103</v>
      </c>
      <c r="C16" s="15" t="s">
        <v>91</v>
      </c>
      <c r="D16" s="10">
        <v>1.2</v>
      </c>
      <c r="E16" s="10">
        <v>4.71</v>
      </c>
      <c r="F16" s="10">
        <v>7.7</v>
      </c>
      <c r="G16" s="10">
        <v>77.5</v>
      </c>
      <c r="H16" s="10">
        <v>0.83</v>
      </c>
      <c r="I16" s="10">
        <v>2.5000000000000001E-2</v>
      </c>
      <c r="J16" s="10">
        <v>0.05</v>
      </c>
      <c r="K16" s="10">
        <v>35.229999999999997</v>
      </c>
      <c r="L16" s="10">
        <v>0</v>
      </c>
      <c r="M16" s="14">
        <v>40</v>
      </c>
      <c r="N16" s="10">
        <v>37.5</v>
      </c>
      <c r="O16" s="10">
        <v>15</v>
      </c>
      <c r="P16" s="10">
        <v>7.0000000000000007E-2</v>
      </c>
      <c r="Q16" s="10">
        <v>1.5</v>
      </c>
      <c r="R16" s="10">
        <v>4.0000000000000001E-3</v>
      </c>
      <c r="S16" s="10">
        <v>0</v>
      </c>
      <c r="T16" s="10">
        <v>1.6E-2</v>
      </c>
    </row>
    <row r="17" spans="1:20" ht="37.950000000000003" customHeight="1">
      <c r="A17" s="33" t="s">
        <v>163</v>
      </c>
      <c r="B17" s="19" t="s">
        <v>81</v>
      </c>
      <c r="C17" s="10" t="s">
        <v>105</v>
      </c>
      <c r="D17" s="10">
        <v>1.47</v>
      </c>
      <c r="E17" s="10">
        <v>2.71</v>
      </c>
      <c r="F17" s="10">
        <v>12.11</v>
      </c>
      <c r="G17" s="10">
        <v>85.75</v>
      </c>
      <c r="H17" s="10">
        <v>0.75</v>
      </c>
      <c r="I17" s="10">
        <v>0.09</v>
      </c>
      <c r="J17" s="10">
        <v>0.155</v>
      </c>
      <c r="K17" s="10">
        <v>85.6</v>
      </c>
      <c r="L17" s="10">
        <v>1.6</v>
      </c>
      <c r="M17" s="14">
        <v>26.7</v>
      </c>
      <c r="N17" s="10">
        <v>18.47</v>
      </c>
      <c r="O17" s="10">
        <v>10.27</v>
      </c>
      <c r="P17" s="10">
        <v>8.6999999999999994E-2</v>
      </c>
      <c r="Q17" s="10">
        <v>6.41</v>
      </c>
      <c r="R17" s="10">
        <v>3.0000000000000001E-3</v>
      </c>
      <c r="S17" s="10">
        <v>8.3000000000000001E-4</v>
      </c>
      <c r="T17" s="10">
        <v>2.1000000000000001E-2</v>
      </c>
    </row>
    <row r="18" spans="1:20" ht="24" customHeight="1">
      <c r="A18" s="44" t="s">
        <v>133</v>
      </c>
      <c r="B18" s="45" t="s">
        <v>178</v>
      </c>
      <c r="C18" s="41" t="s">
        <v>113</v>
      </c>
      <c r="D18" s="4">
        <v>13.66</v>
      </c>
      <c r="E18" s="4">
        <v>15.76</v>
      </c>
      <c r="F18" s="4">
        <v>19.809999999999999</v>
      </c>
      <c r="G18" s="4">
        <v>140.52000000000001</v>
      </c>
      <c r="H18" s="4">
        <v>7.86</v>
      </c>
      <c r="I18" s="4">
        <v>0.11</v>
      </c>
      <c r="J18" s="4">
        <v>0.18</v>
      </c>
      <c r="K18" s="4">
        <v>188</v>
      </c>
      <c r="L18" s="4">
        <v>1.8</v>
      </c>
      <c r="M18" s="39">
        <v>293</v>
      </c>
      <c r="N18" s="4">
        <v>160.52000000000001</v>
      </c>
      <c r="O18" s="4">
        <v>14.8</v>
      </c>
      <c r="P18" s="4">
        <v>1.72</v>
      </c>
      <c r="Q18" s="4">
        <v>83</v>
      </c>
      <c r="R18" s="4">
        <v>1E-3</v>
      </c>
      <c r="S18" s="4">
        <v>8.6E-3</v>
      </c>
      <c r="T18" s="4">
        <v>0.48</v>
      </c>
    </row>
    <row r="19" spans="1:20" ht="36.75" customHeight="1">
      <c r="A19" s="33" t="s">
        <v>143</v>
      </c>
      <c r="B19" s="35" t="s">
        <v>144</v>
      </c>
      <c r="C19" s="10" t="s">
        <v>38</v>
      </c>
      <c r="D19" s="10">
        <v>4.38</v>
      </c>
      <c r="E19" s="10">
        <v>7.1</v>
      </c>
      <c r="F19" s="10">
        <v>12.01</v>
      </c>
      <c r="G19" s="10">
        <v>181.12</v>
      </c>
      <c r="H19" s="10">
        <v>0</v>
      </c>
      <c r="I19" s="10">
        <v>0.03</v>
      </c>
      <c r="J19" s="10">
        <v>0.02</v>
      </c>
      <c r="K19" s="10">
        <v>0</v>
      </c>
      <c r="L19" s="10">
        <v>0.06</v>
      </c>
      <c r="M19" s="14">
        <v>1.63</v>
      </c>
      <c r="N19" s="10">
        <v>32</v>
      </c>
      <c r="O19" s="10">
        <v>19.59</v>
      </c>
      <c r="P19" s="10">
        <v>1.06</v>
      </c>
      <c r="Q19" s="10">
        <v>39</v>
      </c>
      <c r="R19" s="10">
        <v>1.8E-3</v>
      </c>
      <c r="S19" s="10">
        <v>2.5999999999999999E-3</v>
      </c>
      <c r="T19" s="10">
        <v>0.22</v>
      </c>
    </row>
    <row r="20" spans="1:20" ht="18.600000000000001" customHeight="1">
      <c r="A20" s="33" t="s">
        <v>149</v>
      </c>
      <c r="B20" s="36" t="s">
        <v>157</v>
      </c>
      <c r="C20" s="15" t="s">
        <v>29</v>
      </c>
      <c r="D20" s="10">
        <v>0.31</v>
      </c>
      <c r="E20" s="10">
        <v>6.8000000000000005E-2</v>
      </c>
      <c r="F20" s="10">
        <v>8.86</v>
      </c>
      <c r="G20" s="10">
        <v>109.98</v>
      </c>
      <c r="H20" s="10">
        <v>0</v>
      </c>
      <c r="I20" s="10">
        <v>6.8000000000000005E-2</v>
      </c>
      <c r="J20" s="10">
        <v>1.9E-2</v>
      </c>
      <c r="K20" s="10">
        <v>6.2</v>
      </c>
      <c r="L20" s="10">
        <v>0</v>
      </c>
      <c r="M20" s="14">
        <v>18.28</v>
      </c>
      <c r="N20" s="10">
        <v>9</v>
      </c>
      <c r="O20" s="10">
        <v>7.3</v>
      </c>
      <c r="P20" s="10">
        <v>0.6</v>
      </c>
      <c r="Q20" s="10">
        <v>103</v>
      </c>
      <c r="R20" s="10">
        <v>6.0000000000000001E-3</v>
      </c>
      <c r="S20" s="10">
        <v>0</v>
      </c>
      <c r="T20" s="10">
        <v>0.1</v>
      </c>
    </row>
    <row r="21" spans="1:20" ht="21" customHeight="1">
      <c r="A21" s="33" t="s">
        <v>34</v>
      </c>
      <c r="B21" s="3" t="s">
        <v>26</v>
      </c>
      <c r="C21" s="15" t="s">
        <v>108</v>
      </c>
      <c r="D21" s="10">
        <v>5.53</v>
      </c>
      <c r="E21" s="10">
        <v>0.7</v>
      </c>
      <c r="F21" s="10">
        <v>33.020000000000003</v>
      </c>
      <c r="G21" s="10">
        <v>163.66</v>
      </c>
      <c r="H21" s="10">
        <v>0</v>
      </c>
      <c r="I21" s="10">
        <v>7.0000000000000007E-2</v>
      </c>
      <c r="J21" s="10">
        <v>4.2000000000000003E-2</v>
      </c>
      <c r="K21" s="10">
        <v>0</v>
      </c>
      <c r="L21" s="10">
        <v>0</v>
      </c>
      <c r="M21" s="14">
        <v>16.100000000000001</v>
      </c>
      <c r="N21" s="10">
        <v>60.9</v>
      </c>
      <c r="O21" s="10">
        <v>9.1</v>
      </c>
      <c r="P21" s="10">
        <v>0.49</v>
      </c>
      <c r="Q21" s="10">
        <v>40.6</v>
      </c>
      <c r="R21" s="10">
        <v>3.0000000000000001E-3</v>
      </c>
      <c r="S21" s="10">
        <v>5.4999999999999997E-3</v>
      </c>
      <c r="T21" s="10">
        <v>0.11</v>
      </c>
    </row>
    <row r="22" spans="1:20" ht="21" customHeight="1">
      <c r="A22" s="33" t="s">
        <v>34</v>
      </c>
      <c r="B22" s="3" t="s">
        <v>27</v>
      </c>
      <c r="C22" s="15" t="s">
        <v>107</v>
      </c>
      <c r="D22" s="10">
        <v>2.76</v>
      </c>
      <c r="E22" s="10">
        <v>0.49</v>
      </c>
      <c r="F22" s="10">
        <v>14.02</v>
      </c>
      <c r="G22" s="10">
        <v>72.78</v>
      </c>
      <c r="H22" s="10">
        <v>0</v>
      </c>
      <c r="I22" s="10">
        <v>6.3E-2</v>
      </c>
      <c r="J22" s="10">
        <v>3.3000000000000002E-2</v>
      </c>
      <c r="K22" s="10">
        <v>0</v>
      </c>
      <c r="L22" s="10">
        <v>0</v>
      </c>
      <c r="M22" s="14">
        <v>14.7</v>
      </c>
      <c r="N22" s="10">
        <v>66.36</v>
      </c>
      <c r="O22" s="10">
        <v>4.74</v>
      </c>
      <c r="P22" s="10">
        <v>1.2</v>
      </c>
      <c r="Q22" s="10">
        <v>39.9</v>
      </c>
      <c r="R22" s="10">
        <v>0.01</v>
      </c>
      <c r="S22" s="10">
        <v>0</v>
      </c>
      <c r="T22" s="10">
        <v>0.3</v>
      </c>
    </row>
    <row r="23" spans="1:20" ht="21" customHeight="1">
      <c r="A23" s="33" t="s">
        <v>133</v>
      </c>
      <c r="B23" s="3" t="s">
        <v>101</v>
      </c>
      <c r="C23" s="15" t="s">
        <v>90</v>
      </c>
      <c r="D23" s="10">
        <v>1.87</v>
      </c>
      <c r="E23" s="10">
        <v>0.62</v>
      </c>
      <c r="F23" s="10">
        <v>26.25</v>
      </c>
      <c r="G23" s="10">
        <v>120</v>
      </c>
      <c r="H23" s="10">
        <v>14.9</v>
      </c>
      <c r="I23" s="10">
        <v>0.04</v>
      </c>
      <c r="J23" s="10">
        <v>0.06</v>
      </c>
      <c r="K23" s="10">
        <v>0</v>
      </c>
      <c r="L23" s="10">
        <v>0</v>
      </c>
      <c r="M23" s="14">
        <v>10</v>
      </c>
      <c r="N23" s="10">
        <v>35</v>
      </c>
      <c r="O23" s="10">
        <v>24</v>
      </c>
      <c r="P23" s="10">
        <v>1.1200000000000001</v>
      </c>
      <c r="Q23" s="10">
        <v>105</v>
      </c>
      <c r="R23" s="10">
        <v>6.0000000000000001E-3</v>
      </c>
      <c r="S23" s="10">
        <v>0</v>
      </c>
      <c r="T23" s="10">
        <v>0.18</v>
      </c>
    </row>
    <row r="24" spans="1:20" ht="19.95" customHeight="1">
      <c r="A24" s="6"/>
      <c r="B24" s="20" t="s">
        <v>32</v>
      </c>
      <c r="C24" s="4"/>
      <c r="D24" s="9">
        <f t="shared" ref="D24:T24" si="1">SUM(D16:D23)</f>
        <v>31.179999999999996</v>
      </c>
      <c r="E24" s="9">
        <f t="shared" si="1"/>
        <v>32.158000000000001</v>
      </c>
      <c r="F24" s="9">
        <f t="shared" si="1"/>
        <v>133.77999999999997</v>
      </c>
      <c r="G24" s="9">
        <f t="shared" si="1"/>
        <v>951.31</v>
      </c>
      <c r="H24" s="9">
        <f t="shared" si="1"/>
        <v>24.340000000000003</v>
      </c>
      <c r="I24" s="9">
        <f t="shared" si="1"/>
        <v>0.496</v>
      </c>
      <c r="J24" s="9">
        <f t="shared" si="1"/>
        <v>0.55899999999999994</v>
      </c>
      <c r="K24" s="9">
        <f t="shared" si="1"/>
        <v>315.02999999999997</v>
      </c>
      <c r="L24" s="9">
        <f t="shared" si="1"/>
        <v>3.4600000000000004</v>
      </c>
      <c r="M24" s="9">
        <f t="shared" si="1"/>
        <v>420.41</v>
      </c>
      <c r="N24" s="9">
        <f t="shared" si="1"/>
        <v>419.75</v>
      </c>
      <c r="O24" s="9">
        <f t="shared" si="1"/>
        <v>104.79999999999998</v>
      </c>
      <c r="P24" s="9">
        <f t="shared" si="1"/>
        <v>6.3470000000000004</v>
      </c>
      <c r="Q24" s="9">
        <f t="shared" si="1"/>
        <v>418.40999999999997</v>
      </c>
      <c r="R24" s="9">
        <f t="shared" si="1"/>
        <v>3.4799999999999998E-2</v>
      </c>
      <c r="S24" s="9">
        <f t="shared" si="1"/>
        <v>1.753E-2</v>
      </c>
      <c r="T24" s="9">
        <f t="shared" si="1"/>
        <v>1.4269999999999998</v>
      </c>
    </row>
    <row r="25" spans="1:20" ht="17.399999999999999" customHeight="1">
      <c r="A25" s="6"/>
      <c r="B25" s="20" t="s">
        <v>33</v>
      </c>
      <c r="C25" s="4"/>
      <c r="D25" s="9">
        <f t="shared" ref="D25:T25" si="2">D14+D24</f>
        <v>53.502999999999993</v>
      </c>
      <c r="E25" s="9">
        <f t="shared" si="2"/>
        <v>54.706000000000003</v>
      </c>
      <c r="F25" s="9">
        <f t="shared" si="2"/>
        <v>228.48999999999998</v>
      </c>
      <c r="G25" s="9">
        <f t="shared" si="2"/>
        <v>1630.5</v>
      </c>
      <c r="H25" s="9">
        <f t="shared" si="2"/>
        <v>41.617000000000004</v>
      </c>
      <c r="I25" s="9">
        <f t="shared" si="2"/>
        <v>0.83200000000000007</v>
      </c>
      <c r="J25" s="9">
        <f t="shared" si="2"/>
        <v>0.97699999999999987</v>
      </c>
      <c r="K25" s="9">
        <f t="shared" si="2"/>
        <v>539.62</v>
      </c>
      <c r="L25" s="9">
        <f t="shared" si="2"/>
        <v>5.93</v>
      </c>
      <c r="M25" s="9">
        <f t="shared" si="2"/>
        <v>779.38000000000011</v>
      </c>
      <c r="N25" s="9">
        <f t="shared" si="2"/>
        <v>779.25</v>
      </c>
      <c r="O25" s="9">
        <f t="shared" si="2"/>
        <v>180.16999999999996</v>
      </c>
      <c r="P25" s="9">
        <f t="shared" si="2"/>
        <v>10.856999999999999</v>
      </c>
      <c r="Q25" s="9">
        <f t="shared" si="2"/>
        <v>718.68</v>
      </c>
      <c r="R25" s="9">
        <f t="shared" si="2"/>
        <v>5.9699999999999989E-2</v>
      </c>
      <c r="S25" s="9">
        <f t="shared" si="2"/>
        <v>2.9830000000000002E-2</v>
      </c>
      <c r="T25" s="9">
        <f t="shared" si="2"/>
        <v>2.3169999999999997</v>
      </c>
    </row>
    <row r="27" spans="1:20" ht="18">
      <c r="A27" s="64" t="s">
        <v>130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</row>
    <row r="29" spans="1:20" ht="19.95" customHeight="1">
      <c r="B29" s="1" t="s">
        <v>184</v>
      </c>
      <c r="C29" s="1"/>
      <c r="D29" s="1"/>
      <c r="E29" s="53" t="s">
        <v>187</v>
      </c>
      <c r="F29" s="53"/>
      <c r="G29" s="53"/>
    </row>
    <row r="30" spans="1:20" ht="19.95" customHeight="1">
      <c r="B30" s="1"/>
      <c r="C30" s="1"/>
      <c r="D30" s="1"/>
      <c r="E30" s="1"/>
      <c r="F30" s="1"/>
      <c r="G30" s="1"/>
    </row>
    <row r="31" spans="1:20" ht="19.95" customHeight="1">
      <c r="B31" s="1" t="s">
        <v>185</v>
      </c>
      <c r="C31" s="1"/>
      <c r="D31" s="1"/>
      <c r="E31" s="53" t="s">
        <v>188</v>
      </c>
      <c r="F31" s="53"/>
      <c r="G31" s="53"/>
    </row>
  </sheetData>
  <mergeCells count="14">
    <mergeCell ref="A1:U1"/>
    <mergeCell ref="C2:U2"/>
    <mergeCell ref="E29:G29"/>
    <mergeCell ref="E31:G31"/>
    <mergeCell ref="A2:B2"/>
    <mergeCell ref="A3:B3"/>
    <mergeCell ref="A5:A6"/>
    <mergeCell ref="B5:B6"/>
    <mergeCell ref="C5:C6"/>
    <mergeCell ref="G5:G6"/>
    <mergeCell ref="H5:L5"/>
    <mergeCell ref="M5:T5"/>
    <mergeCell ref="D5:F5"/>
    <mergeCell ref="A27:O27"/>
  </mergeCells>
  <pageMargins left="0.7" right="0.7" top="0.75" bottom="0.75" header="0.3" footer="0.3"/>
  <pageSetup paperSize="9" scale="6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1"/>
  <sheetViews>
    <sheetView topLeftCell="A22" workbookViewId="0">
      <selection activeCell="E31" sqref="E31:G31"/>
    </sheetView>
  </sheetViews>
  <sheetFormatPr defaultRowHeight="14.4"/>
  <cols>
    <col min="1" max="1" width="17.33203125" customWidth="1"/>
    <col min="2" max="2" width="29.33203125" customWidth="1"/>
    <col min="3" max="3" width="9.44140625" customWidth="1"/>
    <col min="4" max="4" width="8.5546875" customWidth="1"/>
    <col min="5" max="5" width="7.88671875" customWidth="1"/>
    <col min="6" max="6" width="12.33203125" customWidth="1"/>
    <col min="7" max="7" width="19.6640625" customWidth="1"/>
    <col min="8" max="9" width="6.88671875" customWidth="1"/>
    <col min="10" max="10" width="7" customWidth="1"/>
    <col min="11" max="11" width="6.6640625" customWidth="1"/>
    <col min="12" max="12" width="6.109375" customWidth="1"/>
    <col min="13" max="13" width="6.33203125" customWidth="1"/>
    <col min="14" max="15" width="6.6640625" customWidth="1"/>
    <col min="16" max="16" width="6.33203125" customWidth="1"/>
    <col min="17" max="17" width="6" customWidth="1"/>
    <col min="18" max="18" width="8.5546875" customWidth="1"/>
    <col min="19" max="19" width="9.5546875" customWidth="1"/>
    <col min="20" max="20" width="6.33203125" customWidth="1"/>
  </cols>
  <sheetData>
    <row r="1" spans="1:21" ht="17.399999999999999">
      <c r="A1" s="54" t="s">
        <v>181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17.399999999999999">
      <c r="A2" s="55" t="s">
        <v>35</v>
      </c>
      <c r="B2" s="55"/>
      <c r="C2" s="56" t="s">
        <v>186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</row>
    <row r="3" spans="1:21" ht="18">
      <c r="A3" s="55" t="s">
        <v>183</v>
      </c>
      <c r="B3" s="55"/>
      <c r="C3" s="52" t="s">
        <v>82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5" spans="1:21" ht="37.200000000000003" customHeight="1">
      <c r="A5" s="65" t="s">
        <v>1</v>
      </c>
      <c r="B5" s="67" t="s">
        <v>2</v>
      </c>
      <c r="C5" s="65" t="s">
        <v>4</v>
      </c>
      <c r="D5" s="70" t="s">
        <v>3</v>
      </c>
      <c r="E5" s="70"/>
      <c r="F5" s="70"/>
      <c r="G5" s="69" t="s">
        <v>8</v>
      </c>
      <c r="H5" s="70" t="s">
        <v>9</v>
      </c>
      <c r="I5" s="70"/>
      <c r="J5" s="70"/>
      <c r="K5" s="70"/>
      <c r="L5" s="70"/>
      <c r="M5" s="70" t="s">
        <v>15</v>
      </c>
      <c r="N5" s="70"/>
      <c r="O5" s="70"/>
      <c r="P5" s="70"/>
      <c r="Q5" s="70"/>
      <c r="R5" s="70"/>
      <c r="S5" s="70"/>
      <c r="T5" s="70"/>
    </row>
    <row r="6" spans="1:21" ht="39.6" customHeight="1">
      <c r="A6" s="66"/>
      <c r="B6" s="68"/>
      <c r="C6" s="66"/>
      <c r="D6" s="48" t="s">
        <v>5</v>
      </c>
      <c r="E6" s="48" t="s">
        <v>6</v>
      </c>
      <c r="F6" s="48" t="s">
        <v>7</v>
      </c>
      <c r="G6" s="65"/>
      <c r="H6" s="49" t="s">
        <v>10</v>
      </c>
      <c r="I6" s="49" t="s">
        <v>11</v>
      </c>
      <c r="J6" s="49" t="s">
        <v>12</v>
      </c>
      <c r="K6" s="49" t="s">
        <v>13</v>
      </c>
      <c r="L6" s="49" t="s">
        <v>14</v>
      </c>
      <c r="M6" s="50" t="s">
        <v>16</v>
      </c>
      <c r="N6" s="49" t="s">
        <v>17</v>
      </c>
      <c r="O6" s="49" t="s">
        <v>18</v>
      </c>
      <c r="P6" s="49" t="s">
        <v>19</v>
      </c>
      <c r="Q6" s="49" t="s">
        <v>20</v>
      </c>
      <c r="R6" s="49" t="s">
        <v>21</v>
      </c>
      <c r="S6" s="49" t="s">
        <v>22</v>
      </c>
      <c r="T6" s="49" t="s">
        <v>92</v>
      </c>
    </row>
    <row r="7" spans="1:21" ht="19.95" customHeight="1">
      <c r="A7" s="6"/>
      <c r="B7" s="21" t="s">
        <v>23</v>
      </c>
      <c r="C7" s="3"/>
      <c r="D7" s="3"/>
      <c r="E7" s="3"/>
      <c r="F7" s="3"/>
      <c r="G7" s="3"/>
      <c r="H7" s="3"/>
      <c r="I7" s="3"/>
      <c r="J7" s="3"/>
      <c r="K7" s="3"/>
      <c r="L7" s="3"/>
      <c r="M7" s="5"/>
      <c r="N7" s="3"/>
      <c r="O7" s="3"/>
      <c r="P7" s="3"/>
      <c r="Q7" s="3"/>
      <c r="R7" s="3"/>
      <c r="S7" s="3"/>
      <c r="T7" s="3"/>
    </row>
    <row r="8" spans="1:21" ht="21.6" customHeight="1">
      <c r="A8" s="33" t="s">
        <v>50</v>
      </c>
      <c r="B8" s="19" t="s">
        <v>47</v>
      </c>
      <c r="C8" s="15" t="s">
        <v>115</v>
      </c>
      <c r="D8" s="10">
        <v>2.91</v>
      </c>
      <c r="E8" s="10">
        <v>4.29</v>
      </c>
      <c r="F8" s="10">
        <v>18.45</v>
      </c>
      <c r="G8" s="10">
        <v>168.64</v>
      </c>
      <c r="H8" s="10">
        <v>0</v>
      </c>
      <c r="I8" s="10">
        <v>0.03</v>
      </c>
      <c r="J8" s="10">
        <v>2.5000000000000001E-2</v>
      </c>
      <c r="K8" s="10">
        <v>49.6</v>
      </c>
      <c r="L8" s="10">
        <v>0.14000000000000001</v>
      </c>
      <c r="M8" s="14">
        <v>10.41</v>
      </c>
      <c r="N8" s="10">
        <v>27.9</v>
      </c>
      <c r="O8" s="10">
        <v>5.2</v>
      </c>
      <c r="P8" s="10">
        <v>0.42</v>
      </c>
      <c r="Q8" s="10">
        <v>38.31</v>
      </c>
      <c r="R8" s="10">
        <v>1.1999999999999999E-3</v>
      </c>
      <c r="S8" s="10">
        <v>1E-3</v>
      </c>
      <c r="T8" s="10">
        <v>9.9000000000000005E-2</v>
      </c>
    </row>
    <row r="9" spans="1:21" ht="20.399999999999999" customHeight="1">
      <c r="A9" s="33" t="s">
        <v>164</v>
      </c>
      <c r="B9" s="19" t="s">
        <v>116</v>
      </c>
      <c r="C9" s="15" t="s">
        <v>38</v>
      </c>
      <c r="D9" s="10">
        <v>8.8000000000000007</v>
      </c>
      <c r="E9" s="10">
        <v>11.92</v>
      </c>
      <c r="F9" s="10">
        <v>30.69</v>
      </c>
      <c r="G9" s="10">
        <v>229.65</v>
      </c>
      <c r="H9" s="10">
        <v>0.19</v>
      </c>
      <c r="I9" s="10">
        <v>7.1999999999999995E-2</v>
      </c>
      <c r="J9" s="10">
        <v>0.1</v>
      </c>
      <c r="K9" s="10">
        <v>136</v>
      </c>
      <c r="L9" s="10">
        <v>1.94</v>
      </c>
      <c r="M9" s="14">
        <v>77.599999999999994</v>
      </c>
      <c r="N9" s="10">
        <v>61.87</v>
      </c>
      <c r="O9" s="10">
        <v>11.28</v>
      </c>
      <c r="P9" s="10">
        <v>2.6</v>
      </c>
      <c r="Q9" s="10">
        <v>107</v>
      </c>
      <c r="R9" s="10">
        <v>3.8E-3</v>
      </c>
      <c r="S9" s="10">
        <v>2.8E-3</v>
      </c>
      <c r="T9" s="10">
        <v>0.27</v>
      </c>
    </row>
    <row r="10" spans="1:21" ht="38.4" customHeight="1">
      <c r="A10" s="33" t="s">
        <v>128</v>
      </c>
      <c r="B10" s="19" t="s">
        <v>25</v>
      </c>
      <c r="C10" s="15" t="s">
        <v>38</v>
      </c>
      <c r="D10" s="10">
        <v>1.27</v>
      </c>
      <c r="E10" s="10">
        <v>1.1299999999999999</v>
      </c>
      <c r="F10" s="10">
        <v>13.31</v>
      </c>
      <c r="G10" s="10">
        <v>47.81</v>
      </c>
      <c r="H10" s="10">
        <v>2.11</v>
      </c>
      <c r="I10" s="10">
        <v>2.5000000000000001E-2</v>
      </c>
      <c r="J10" s="10">
        <v>0.11</v>
      </c>
      <c r="K10" s="10">
        <v>8.3699999999999992</v>
      </c>
      <c r="L10" s="10">
        <v>0.1</v>
      </c>
      <c r="M10" s="14">
        <v>15.99</v>
      </c>
      <c r="N10" s="10">
        <v>21.5</v>
      </c>
      <c r="O10" s="10">
        <v>12.89</v>
      </c>
      <c r="P10" s="10">
        <v>0.34</v>
      </c>
      <c r="Q10" s="10">
        <v>2.4300000000000002</v>
      </c>
      <c r="R10" s="10">
        <v>8.9999999999999993E-3</v>
      </c>
      <c r="S10" s="10">
        <v>1.7600000000000001E-3</v>
      </c>
      <c r="T10" s="10">
        <v>6.5000000000000002E-2</v>
      </c>
    </row>
    <row r="11" spans="1:21" ht="21" customHeight="1">
      <c r="A11" s="33" t="s">
        <v>34</v>
      </c>
      <c r="B11" s="3" t="s">
        <v>27</v>
      </c>
      <c r="C11" s="15" t="s">
        <v>89</v>
      </c>
      <c r="D11" s="10">
        <v>1.98</v>
      </c>
      <c r="E11" s="10">
        <v>0.36</v>
      </c>
      <c r="F11" s="10">
        <v>10.02</v>
      </c>
      <c r="G11" s="10">
        <v>51.99</v>
      </c>
      <c r="H11" s="10">
        <v>0</v>
      </c>
      <c r="I11" s="10">
        <v>4.4999999999999998E-2</v>
      </c>
      <c r="J11" s="10">
        <v>2.4E-2</v>
      </c>
      <c r="K11" s="10">
        <v>0</v>
      </c>
      <c r="L11" s="10">
        <v>0</v>
      </c>
      <c r="M11" s="14">
        <v>8.5</v>
      </c>
      <c r="N11" s="10">
        <v>47.4</v>
      </c>
      <c r="O11" s="10">
        <v>15.6</v>
      </c>
      <c r="P11" s="10">
        <v>0.85</v>
      </c>
      <c r="Q11" s="10">
        <v>28.5</v>
      </c>
      <c r="R11" s="10">
        <v>8.9999999999999993E-3</v>
      </c>
      <c r="S11" s="10">
        <v>0</v>
      </c>
      <c r="T11" s="10">
        <v>0.15</v>
      </c>
    </row>
    <row r="12" spans="1:21" ht="19.95" customHeight="1">
      <c r="A12" s="33" t="s">
        <v>34</v>
      </c>
      <c r="B12" s="3" t="s">
        <v>83</v>
      </c>
      <c r="C12" s="15" t="s">
        <v>89</v>
      </c>
      <c r="D12" s="10">
        <v>1.87</v>
      </c>
      <c r="E12" s="10">
        <v>0.71</v>
      </c>
      <c r="F12" s="10">
        <v>9.43</v>
      </c>
      <c r="G12" s="10">
        <v>65</v>
      </c>
      <c r="H12" s="10">
        <v>0.27</v>
      </c>
      <c r="I12" s="10">
        <v>0.09</v>
      </c>
      <c r="J12" s="10">
        <v>0.13</v>
      </c>
      <c r="K12" s="10">
        <v>0</v>
      </c>
      <c r="L12" s="10">
        <v>0</v>
      </c>
      <c r="M12" s="14">
        <v>7.3</v>
      </c>
      <c r="N12" s="10">
        <v>14</v>
      </c>
      <c r="O12" s="10">
        <v>4.3</v>
      </c>
      <c r="P12" s="10">
        <v>0.06</v>
      </c>
      <c r="Q12" s="10">
        <v>18.3</v>
      </c>
      <c r="R12" s="10">
        <v>0</v>
      </c>
      <c r="S12" s="10">
        <v>9.5E-4</v>
      </c>
      <c r="T12" s="10">
        <v>1.4999999999999999E-2</v>
      </c>
    </row>
    <row r="13" spans="1:21" ht="37.200000000000003" customHeight="1">
      <c r="A13" s="33" t="s">
        <v>34</v>
      </c>
      <c r="B13" s="25" t="s">
        <v>97</v>
      </c>
      <c r="C13" s="15" t="s">
        <v>111</v>
      </c>
      <c r="D13" s="10">
        <v>5.42</v>
      </c>
      <c r="E13" s="10">
        <v>4.34</v>
      </c>
      <c r="F13" s="10">
        <v>13.2</v>
      </c>
      <c r="G13" s="10">
        <v>111</v>
      </c>
      <c r="H13" s="10">
        <v>14.5</v>
      </c>
      <c r="I13" s="10">
        <v>0.1</v>
      </c>
      <c r="J13" s="10">
        <v>4.4999999999999998E-2</v>
      </c>
      <c r="K13" s="10">
        <v>30</v>
      </c>
      <c r="L13" s="10">
        <v>0.36</v>
      </c>
      <c r="M13" s="14">
        <v>240</v>
      </c>
      <c r="N13" s="10">
        <v>187</v>
      </c>
      <c r="O13" s="10">
        <v>25.8</v>
      </c>
      <c r="P13" s="10">
        <v>0.14000000000000001</v>
      </c>
      <c r="Q13" s="10">
        <v>105.72</v>
      </c>
      <c r="R13" s="10">
        <v>2E-3</v>
      </c>
      <c r="S13" s="10">
        <v>6.1000000000000004E-3</v>
      </c>
      <c r="T13" s="10">
        <v>0.36</v>
      </c>
    </row>
    <row r="14" spans="1:21" ht="36.6" customHeight="1">
      <c r="A14" s="6"/>
      <c r="B14" s="20" t="s">
        <v>31</v>
      </c>
      <c r="C14" s="10"/>
      <c r="D14" s="16">
        <f>SUM(D8:D13)</f>
        <v>22.25</v>
      </c>
      <c r="E14" s="16">
        <f t="shared" ref="E14:T14" si="0">SUM(E8:E13)</f>
        <v>22.75</v>
      </c>
      <c r="F14" s="16">
        <f t="shared" si="0"/>
        <v>95.100000000000009</v>
      </c>
      <c r="G14" s="16">
        <f t="shared" si="0"/>
        <v>674.08999999999992</v>
      </c>
      <c r="H14" s="16">
        <f t="shared" si="0"/>
        <v>17.07</v>
      </c>
      <c r="I14" s="16">
        <f t="shared" si="0"/>
        <v>0.36199999999999999</v>
      </c>
      <c r="J14" s="16">
        <f t="shared" si="0"/>
        <v>0.434</v>
      </c>
      <c r="K14" s="16">
        <f t="shared" si="0"/>
        <v>223.97</v>
      </c>
      <c r="L14" s="16">
        <f t="shared" si="0"/>
        <v>2.54</v>
      </c>
      <c r="M14" s="16">
        <f t="shared" si="0"/>
        <v>359.79999999999995</v>
      </c>
      <c r="N14" s="16">
        <f t="shared" si="0"/>
        <v>359.66999999999996</v>
      </c>
      <c r="O14" s="16">
        <f t="shared" si="0"/>
        <v>75.069999999999993</v>
      </c>
      <c r="P14" s="16">
        <f t="shared" si="0"/>
        <v>4.4099999999999993</v>
      </c>
      <c r="Q14" s="16">
        <f t="shared" si="0"/>
        <v>300.26</v>
      </c>
      <c r="R14" s="16">
        <f t="shared" si="0"/>
        <v>2.5000000000000001E-2</v>
      </c>
      <c r="S14" s="16">
        <f t="shared" si="0"/>
        <v>1.261E-2</v>
      </c>
      <c r="T14" s="16">
        <f t="shared" si="0"/>
        <v>0.95899999999999996</v>
      </c>
    </row>
    <row r="15" spans="1:21" ht="19.2" customHeight="1">
      <c r="A15" s="6"/>
      <c r="B15" s="21" t="s">
        <v>28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4"/>
      <c r="N15" s="10"/>
      <c r="O15" s="10"/>
      <c r="P15" s="10"/>
      <c r="Q15" s="10"/>
      <c r="R15" s="10"/>
      <c r="S15" s="10"/>
      <c r="T15" s="10"/>
    </row>
    <row r="16" spans="1:21" ht="37.200000000000003" customHeight="1">
      <c r="A16" s="33" t="s">
        <v>34</v>
      </c>
      <c r="B16" s="19" t="s">
        <v>122</v>
      </c>
      <c r="C16" s="15" t="s">
        <v>91</v>
      </c>
      <c r="D16" s="10">
        <v>0.8</v>
      </c>
      <c r="E16" s="10">
        <v>0.1</v>
      </c>
      <c r="F16" s="10">
        <v>3.5</v>
      </c>
      <c r="G16" s="10">
        <v>20</v>
      </c>
      <c r="H16" s="10">
        <v>0.5</v>
      </c>
      <c r="I16" s="10">
        <v>0.02</v>
      </c>
      <c r="J16" s="10">
        <v>0.02</v>
      </c>
      <c r="K16" s="10">
        <v>0</v>
      </c>
      <c r="L16" s="10">
        <v>0</v>
      </c>
      <c r="M16" s="14">
        <v>10</v>
      </c>
      <c r="N16" s="10">
        <v>35</v>
      </c>
      <c r="O16" s="10">
        <v>15</v>
      </c>
      <c r="P16" s="10">
        <v>0.08</v>
      </c>
      <c r="Q16" s="10">
        <v>0.93</v>
      </c>
      <c r="R16" s="10">
        <v>3.8E-3</v>
      </c>
      <c r="S16" s="10">
        <v>0</v>
      </c>
      <c r="T16" s="10">
        <v>0.02</v>
      </c>
    </row>
    <row r="17" spans="1:20" ht="19.95" customHeight="1">
      <c r="A17" s="33" t="s">
        <v>165</v>
      </c>
      <c r="B17" s="19" t="s">
        <v>84</v>
      </c>
      <c r="C17" s="10" t="s">
        <v>105</v>
      </c>
      <c r="D17" s="10">
        <v>3.55</v>
      </c>
      <c r="E17" s="10">
        <v>4.58</v>
      </c>
      <c r="F17" s="10">
        <v>18.78</v>
      </c>
      <c r="G17" s="10">
        <v>144.25</v>
      </c>
      <c r="H17" s="10">
        <v>2</v>
      </c>
      <c r="I17" s="10">
        <v>0.1</v>
      </c>
      <c r="J17" s="10">
        <v>7.4999999999999997E-2</v>
      </c>
      <c r="K17" s="10">
        <v>21.05</v>
      </c>
      <c r="L17" s="10">
        <v>1.75</v>
      </c>
      <c r="M17" s="14">
        <v>70.900000000000006</v>
      </c>
      <c r="N17" s="10">
        <v>33.6</v>
      </c>
      <c r="O17" s="10">
        <v>15.6</v>
      </c>
      <c r="P17" s="10">
        <v>0.11700000000000001</v>
      </c>
      <c r="Q17" s="10">
        <v>4.32</v>
      </c>
      <c r="R17" s="10">
        <v>1E-3</v>
      </c>
      <c r="S17" s="10">
        <v>1.4E-3</v>
      </c>
      <c r="T17" s="10">
        <v>2.5000000000000001E-2</v>
      </c>
    </row>
    <row r="18" spans="1:20" ht="21" customHeight="1">
      <c r="A18" s="33" t="s">
        <v>34</v>
      </c>
      <c r="B18" s="43" t="s">
        <v>176</v>
      </c>
      <c r="C18" s="41" t="s">
        <v>113</v>
      </c>
      <c r="D18" s="4">
        <v>7.55</v>
      </c>
      <c r="E18" s="4">
        <v>14.59</v>
      </c>
      <c r="F18" s="4">
        <v>2.89</v>
      </c>
      <c r="G18" s="4">
        <v>221</v>
      </c>
      <c r="H18" s="4">
        <v>1.22</v>
      </c>
      <c r="I18" s="4">
        <v>0.03</v>
      </c>
      <c r="J18" s="4">
        <v>0.1</v>
      </c>
      <c r="K18" s="4">
        <v>53.49</v>
      </c>
      <c r="L18" s="4">
        <v>1.68</v>
      </c>
      <c r="M18" s="39">
        <v>170.23</v>
      </c>
      <c r="N18" s="4">
        <v>94</v>
      </c>
      <c r="O18" s="4">
        <v>12.2</v>
      </c>
      <c r="P18" s="4">
        <v>1.06</v>
      </c>
      <c r="Q18" s="4">
        <v>82</v>
      </c>
      <c r="R18" s="4">
        <v>3.0000000000000001E-3</v>
      </c>
      <c r="S18" s="4">
        <v>3.8E-3</v>
      </c>
      <c r="T18" s="4">
        <v>0.33</v>
      </c>
    </row>
    <row r="19" spans="1:20" ht="20.399999999999999" customHeight="1">
      <c r="A19" s="33" t="s">
        <v>166</v>
      </c>
      <c r="B19" s="19" t="s">
        <v>85</v>
      </c>
      <c r="C19" s="10" t="s">
        <v>38</v>
      </c>
      <c r="D19" s="10">
        <v>10.3</v>
      </c>
      <c r="E19" s="10">
        <v>11.2</v>
      </c>
      <c r="F19" s="10">
        <v>26.36</v>
      </c>
      <c r="G19" s="10">
        <v>251.3</v>
      </c>
      <c r="H19" s="10">
        <v>0</v>
      </c>
      <c r="I19" s="10">
        <v>0.14000000000000001</v>
      </c>
      <c r="J19" s="10">
        <v>0.24</v>
      </c>
      <c r="K19" s="10">
        <v>0</v>
      </c>
      <c r="L19" s="10">
        <v>0.06</v>
      </c>
      <c r="M19" s="14">
        <v>89.6</v>
      </c>
      <c r="N19" s="10">
        <v>105</v>
      </c>
      <c r="O19" s="10">
        <v>32.21</v>
      </c>
      <c r="P19" s="10">
        <v>2.57</v>
      </c>
      <c r="Q19" s="10">
        <v>96.82</v>
      </c>
      <c r="R19" s="10">
        <v>1.9E-3</v>
      </c>
      <c r="S19" s="10">
        <v>9.3999999999999997E-4</v>
      </c>
      <c r="T19" s="10">
        <v>0.33</v>
      </c>
    </row>
    <row r="20" spans="1:20" ht="20.399999999999999" customHeight="1">
      <c r="A20" s="33" t="s">
        <v>149</v>
      </c>
      <c r="B20" s="36" t="s">
        <v>157</v>
      </c>
      <c r="C20" s="15" t="s">
        <v>29</v>
      </c>
      <c r="D20" s="10">
        <v>0.31</v>
      </c>
      <c r="E20" s="10">
        <v>0.09</v>
      </c>
      <c r="F20" s="10">
        <v>20.25</v>
      </c>
      <c r="G20" s="10">
        <v>87.56</v>
      </c>
      <c r="H20" s="10">
        <v>0.4</v>
      </c>
      <c r="I20" s="10">
        <v>3.0000000000000001E-3</v>
      </c>
      <c r="J20" s="10" t="s">
        <v>94</v>
      </c>
      <c r="K20" s="10">
        <v>0</v>
      </c>
      <c r="L20" s="10">
        <v>0</v>
      </c>
      <c r="M20" s="14">
        <v>22.3</v>
      </c>
      <c r="N20" s="10">
        <v>11.21</v>
      </c>
      <c r="O20" s="10">
        <v>5.6</v>
      </c>
      <c r="P20" s="10">
        <v>0.4</v>
      </c>
      <c r="Q20" s="10">
        <v>57</v>
      </c>
      <c r="R20" s="10">
        <v>4.0000000000000001E-3</v>
      </c>
      <c r="S20" s="10">
        <v>0</v>
      </c>
      <c r="T20" s="10">
        <v>0.1</v>
      </c>
    </row>
    <row r="21" spans="1:20" ht="17.399999999999999" customHeight="1">
      <c r="A21" s="33" t="s">
        <v>34</v>
      </c>
      <c r="B21" s="3" t="s">
        <v>26</v>
      </c>
      <c r="C21" s="15" t="s">
        <v>108</v>
      </c>
      <c r="D21" s="10">
        <v>5.53</v>
      </c>
      <c r="E21" s="10">
        <v>0.7</v>
      </c>
      <c r="F21" s="10">
        <v>33.81</v>
      </c>
      <c r="G21" s="10">
        <v>93.6</v>
      </c>
      <c r="H21" s="10">
        <v>0</v>
      </c>
      <c r="I21" s="10">
        <v>7.0000000000000007E-2</v>
      </c>
      <c r="J21" s="10">
        <v>4.2000000000000003E-2</v>
      </c>
      <c r="K21" s="10">
        <v>0</v>
      </c>
      <c r="L21" s="10">
        <v>0</v>
      </c>
      <c r="M21" s="14">
        <v>16.100000000000001</v>
      </c>
      <c r="N21" s="10">
        <v>60.9</v>
      </c>
      <c r="O21" s="10">
        <v>9.1</v>
      </c>
      <c r="P21" s="10">
        <v>0.49</v>
      </c>
      <c r="Q21" s="10">
        <v>40.6</v>
      </c>
      <c r="R21" s="10">
        <v>3.0000000000000001E-3</v>
      </c>
      <c r="S21" s="10">
        <v>1.15E-2</v>
      </c>
      <c r="T21" s="10">
        <v>0.11</v>
      </c>
    </row>
    <row r="22" spans="1:20" ht="18.600000000000001" customHeight="1">
      <c r="A22" s="33" t="s">
        <v>34</v>
      </c>
      <c r="B22" s="3" t="s">
        <v>27</v>
      </c>
      <c r="C22" s="15" t="s">
        <v>107</v>
      </c>
      <c r="D22" s="10">
        <v>2.76</v>
      </c>
      <c r="E22" s="10">
        <v>0.49</v>
      </c>
      <c r="F22" s="10">
        <v>14.02</v>
      </c>
      <c r="G22" s="10">
        <v>72.78</v>
      </c>
      <c r="H22" s="10">
        <v>0</v>
      </c>
      <c r="I22" s="10">
        <v>2.3E-2</v>
      </c>
      <c r="J22" s="10">
        <v>3.3000000000000002E-2</v>
      </c>
      <c r="K22" s="10">
        <v>0</v>
      </c>
      <c r="L22" s="10">
        <v>0</v>
      </c>
      <c r="M22" s="14">
        <v>14.7</v>
      </c>
      <c r="N22" s="10">
        <v>66.36</v>
      </c>
      <c r="O22" s="10">
        <v>4.74</v>
      </c>
      <c r="P22" s="10">
        <v>1.2</v>
      </c>
      <c r="Q22" s="10">
        <v>39.9</v>
      </c>
      <c r="R22" s="10">
        <v>1.2E-2</v>
      </c>
      <c r="S22" s="10">
        <v>0</v>
      </c>
      <c r="T22" s="10">
        <v>0.3</v>
      </c>
    </row>
    <row r="23" spans="1:20" ht="18">
      <c r="A23" s="33" t="s">
        <v>34</v>
      </c>
      <c r="B23" s="3" t="s">
        <v>100</v>
      </c>
      <c r="C23" s="15" t="s">
        <v>90</v>
      </c>
      <c r="D23" s="10">
        <v>0.5</v>
      </c>
      <c r="E23" s="10">
        <v>0.25</v>
      </c>
      <c r="F23" s="10">
        <v>14.37</v>
      </c>
      <c r="G23" s="10">
        <v>61.25</v>
      </c>
      <c r="H23" s="10">
        <v>21</v>
      </c>
      <c r="I23" s="10">
        <v>0.1</v>
      </c>
      <c r="J23" s="10">
        <v>3.6999999999999998E-2</v>
      </c>
      <c r="K23" s="10">
        <v>0</v>
      </c>
      <c r="L23" s="10">
        <v>0</v>
      </c>
      <c r="M23" s="14">
        <v>26</v>
      </c>
      <c r="N23" s="10">
        <v>13.75</v>
      </c>
      <c r="O23" s="10">
        <v>10.8</v>
      </c>
      <c r="P23" s="10">
        <v>0.37</v>
      </c>
      <c r="Q23" s="10">
        <v>98</v>
      </c>
      <c r="R23" s="10">
        <v>6.0000000000000001E-3</v>
      </c>
      <c r="S23" s="10">
        <v>0</v>
      </c>
      <c r="T23" s="10">
        <v>0.2</v>
      </c>
    </row>
    <row r="24" spans="1:20" ht="18">
      <c r="A24" s="6"/>
      <c r="B24" s="20" t="s">
        <v>32</v>
      </c>
      <c r="C24" s="4"/>
      <c r="D24" s="9">
        <f>SUM(D16:D23)</f>
        <v>31.299999999999997</v>
      </c>
      <c r="E24" s="9">
        <f t="shared" ref="E24:T24" si="1">SUM(E16:E23)</f>
        <v>31.999999999999996</v>
      </c>
      <c r="F24" s="9">
        <f t="shared" si="1"/>
        <v>133.97999999999999</v>
      </c>
      <c r="G24" s="9">
        <f t="shared" si="1"/>
        <v>951.7399999999999</v>
      </c>
      <c r="H24" s="9">
        <f t="shared" si="1"/>
        <v>25.12</v>
      </c>
      <c r="I24" s="9">
        <f t="shared" si="1"/>
        <v>0.4860000000000001</v>
      </c>
      <c r="J24" s="9">
        <f t="shared" si="1"/>
        <v>0.54700000000000004</v>
      </c>
      <c r="K24" s="9">
        <f t="shared" si="1"/>
        <v>74.540000000000006</v>
      </c>
      <c r="L24" s="9">
        <f t="shared" si="1"/>
        <v>3.4899999999999998</v>
      </c>
      <c r="M24" s="9">
        <f t="shared" si="1"/>
        <v>419.83000000000004</v>
      </c>
      <c r="N24" s="9">
        <f t="shared" si="1"/>
        <v>419.82</v>
      </c>
      <c r="O24" s="9">
        <f t="shared" si="1"/>
        <v>105.24999999999997</v>
      </c>
      <c r="P24" s="9">
        <f t="shared" si="1"/>
        <v>6.2870000000000008</v>
      </c>
      <c r="Q24" s="9">
        <f t="shared" si="1"/>
        <v>419.57</v>
      </c>
      <c r="R24" s="9">
        <f t="shared" si="1"/>
        <v>3.4700000000000002E-2</v>
      </c>
      <c r="S24" s="9">
        <f t="shared" si="1"/>
        <v>1.7639999999999999E-2</v>
      </c>
      <c r="T24" s="9">
        <f t="shared" si="1"/>
        <v>1.415</v>
      </c>
    </row>
    <row r="25" spans="1:20" ht="18">
      <c r="A25" s="6"/>
      <c r="B25" s="20" t="s">
        <v>33</v>
      </c>
      <c r="C25" s="4"/>
      <c r="D25" s="9">
        <f>D14+D24</f>
        <v>53.55</v>
      </c>
      <c r="E25" s="9">
        <f t="shared" ref="E25:T25" si="2">E14+E24</f>
        <v>54.75</v>
      </c>
      <c r="F25" s="9">
        <f t="shared" si="2"/>
        <v>229.07999999999998</v>
      </c>
      <c r="G25" s="9">
        <f t="shared" si="2"/>
        <v>1625.83</v>
      </c>
      <c r="H25" s="9">
        <f t="shared" si="2"/>
        <v>42.19</v>
      </c>
      <c r="I25" s="9">
        <f t="shared" si="2"/>
        <v>0.84800000000000009</v>
      </c>
      <c r="J25" s="9">
        <f t="shared" si="2"/>
        <v>0.98100000000000009</v>
      </c>
      <c r="K25" s="9">
        <f t="shared" si="2"/>
        <v>298.51</v>
      </c>
      <c r="L25" s="9">
        <f t="shared" si="2"/>
        <v>6.0299999999999994</v>
      </c>
      <c r="M25" s="9">
        <f t="shared" si="2"/>
        <v>779.63</v>
      </c>
      <c r="N25" s="9">
        <f t="shared" si="2"/>
        <v>779.49</v>
      </c>
      <c r="O25" s="9">
        <f t="shared" si="2"/>
        <v>180.31999999999996</v>
      </c>
      <c r="P25" s="9">
        <f t="shared" si="2"/>
        <v>10.696999999999999</v>
      </c>
      <c r="Q25" s="9">
        <f t="shared" si="2"/>
        <v>719.82999999999993</v>
      </c>
      <c r="R25" s="9">
        <f t="shared" si="2"/>
        <v>5.9700000000000003E-2</v>
      </c>
      <c r="S25" s="9">
        <f t="shared" si="2"/>
        <v>3.0249999999999999E-2</v>
      </c>
      <c r="T25" s="9">
        <f t="shared" si="2"/>
        <v>2.3740000000000001</v>
      </c>
    </row>
    <row r="27" spans="1:20" ht="18">
      <c r="A27" s="64" t="s">
        <v>130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</row>
    <row r="29" spans="1:20" ht="19.95" customHeight="1">
      <c r="B29" s="1" t="s">
        <v>184</v>
      </c>
      <c r="C29" s="1"/>
      <c r="D29" s="1"/>
      <c r="E29" s="53" t="s">
        <v>193</v>
      </c>
      <c r="F29" s="53"/>
      <c r="G29" s="53"/>
    </row>
    <row r="30" spans="1:20" ht="19.95" customHeight="1">
      <c r="B30" s="1"/>
      <c r="C30" s="1"/>
      <c r="D30" s="1"/>
      <c r="E30" s="1"/>
      <c r="F30" s="1"/>
      <c r="G30" s="1"/>
    </row>
    <row r="31" spans="1:20" ht="19.95" customHeight="1">
      <c r="B31" s="1" t="s">
        <v>185</v>
      </c>
      <c r="C31" s="1"/>
      <c r="D31" s="1"/>
      <c r="E31" s="53" t="s">
        <v>190</v>
      </c>
      <c r="F31" s="53"/>
      <c r="G31" s="53"/>
    </row>
  </sheetData>
  <mergeCells count="14">
    <mergeCell ref="E31:G31"/>
    <mergeCell ref="A1:U1"/>
    <mergeCell ref="A2:B2"/>
    <mergeCell ref="C2:U2"/>
    <mergeCell ref="A3:B3"/>
    <mergeCell ref="E29:G29"/>
    <mergeCell ref="A5:A6"/>
    <mergeCell ref="B5:B6"/>
    <mergeCell ref="C5:C6"/>
    <mergeCell ref="G5:G6"/>
    <mergeCell ref="H5:L5"/>
    <mergeCell ref="M5:T5"/>
    <mergeCell ref="D5:F5"/>
    <mergeCell ref="A27:O27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День 1</vt:lpstr>
      <vt:lpstr>День2</vt:lpstr>
      <vt:lpstr>День 3</vt:lpstr>
      <vt:lpstr>День 4</vt:lpstr>
      <vt:lpstr>День 5</vt:lpstr>
      <vt:lpstr>День 6</vt:lpstr>
      <vt:lpstr>День 7</vt:lpstr>
      <vt:lpstr>День 8</vt:lpstr>
      <vt:lpstr>День 9</vt:lpstr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2022-02-09T01:40:46Z</cp:lastPrinted>
  <dcterms:created xsi:type="dcterms:W3CDTF">2015-06-05T18:19:34Z</dcterms:created>
  <dcterms:modified xsi:type="dcterms:W3CDTF">2022-08-30T03:08:42Z</dcterms:modified>
</cp:coreProperties>
</file>